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ika.kobayash\Desktop\"/>
    </mc:Choice>
  </mc:AlternateContent>
  <xr:revisionPtr revIDLastSave="0" documentId="13_ncr:1_{C27916D8-D1AE-4A04-AEED-9B6316EAB6E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CS2" sheetId="1" r:id="rId1"/>
    <sheet name="HBL" sheetId="8" r:id="rId2"/>
    <sheet name="package list" sheetId="9" state="hidden" r:id="rId3"/>
    <sheet name="マニュアル(ICS2)" sheetId="4" r:id="rId4"/>
    <sheet name="マニュアル(HBL)" sheetId="5" r:id="rId5"/>
    <sheet name="Country Code" sheetId="3" state="hidden" r:id="rId6"/>
  </sheets>
  <definedNames>
    <definedName name="_xlnm.Print_Area" localSheetId="1">HBL!$A$1:$J$49</definedName>
    <definedName name="_xlnm.Print_Area" localSheetId="0">'ICS2'!$A$1:$K$32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aUszOVU6GQn2CrVdJN8sJHd5s+ET5RGF0DnRegUW4zY="/>
    </ext>
  </extLst>
</workbook>
</file>

<file path=xl/calcChain.xml><?xml version="1.0" encoding="utf-8"?>
<calcChain xmlns="http://schemas.openxmlformats.org/spreadsheetml/2006/main">
  <c r="N7" i="1" l="1"/>
  <c r="N19" i="1"/>
  <c r="M19" i="1"/>
  <c r="M17" i="1"/>
  <c r="M3" i="1"/>
  <c r="M46" i="8" l="1"/>
  <c r="E1" i="5" l="1"/>
  <c r="E1" i="4"/>
  <c r="E1" i="8"/>
  <c r="M48" i="8"/>
  <c r="L8" i="8"/>
  <c r="M36" i="8"/>
  <c r="L36" i="8"/>
  <c r="Q46" i="8"/>
  <c r="P46" i="8"/>
  <c r="O46" i="8"/>
  <c r="N46" i="8"/>
  <c r="L46" i="8"/>
  <c r="M34" i="8"/>
  <c r="L34" i="8"/>
  <c r="L32" i="8"/>
  <c r="L30" i="8"/>
  <c r="M28" i="8"/>
  <c r="L28" i="8"/>
  <c r="L26" i="8"/>
  <c r="L24" i="8"/>
  <c r="M22" i="8"/>
  <c r="L22" i="8"/>
  <c r="L20" i="8"/>
  <c r="O18" i="8"/>
  <c r="N18" i="8"/>
  <c r="M18" i="8"/>
  <c r="L18" i="8"/>
  <c r="M16" i="8"/>
  <c r="L16" i="8"/>
  <c r="M14" i="8"/>
  <c r="L14" i="8"/>
  <c r="L12" i="8"/>
  <c r="L10" i="8"/>
  <c r="I1" i="8" l="1"/>
  <c r="E28" i="8"/>
  <c r="J18" i="8"/>
  <c r="E18" i="8"/>
  <c r="J40" i="8"/>
  <c r="E40" i="8"/>
  <c r="C8" i="8"/>
  <c r="B5" i="8"/>
  <c r="B3" i="8"/>
  <c r="M15" i="1" l="1"/>
  <c r="M13" i="1"/>
  <c r="M11" i="1"/>
  <c r="M9" i="1"/>
  <c r="M7" i="1"/>
  <c r="M5" i="1"/>
  <c r="J25" i="1"/>
  <c r="E25" i="1"/>
  <c r="I1" i="1" l="1"/>
</calcChain>
</file>

<file path=xl/sharedStrings.xml><?xml version="1.0" encoding="utf-8"?>
<sst xmlns="http://schemas.openxmlformats.org/spreadsheetml/2006/main" count="742" uniqueCount="597">
  <si>
    <t>EU Filer type：</t>
  </si>
  <si>
    <t>選択式</t>
  </si>
  <si>
    <t>Method of payment for Ocean Freight：　</t>
  </si>
  <si>
    <t>（＊） Collectの場合は、『Z』を選択願います。</t>
  </si>
  <si>
    <r>
      <rPr>
        <b/>
        <sz val="11"/>
        <color theme="1"/>
        <rFont val="游ゴシック"/>
        <family val="3"/>
        <charset val="128"/>
      </rPr>
      <t xml:space="preserve">Shipper's </t>
    </r>
    <r>
      <rPr>
        <sz val="11"/>
        <color theme="1"/>
        <rFont val="游ゴシック"/>
        <family val="3"/>
        <charset val="128"/>
      </rPr>
      <t>Type of Person：　</t>
    </r>
  </si>
  <si>
    <r>
      <rPr>
        <b/>
        <sz val="11"/>
        <color theme="1"/>
        <rFont val="游ゴシック"/>
        <family val="3"/>
        <charset val="128"/>
      </rPr>
      <t xml:space="preserve">Consignee's </t>
    </r>
    <r>
      <rPr>
        <sz val="11"/>
        <color theme="1"/>
        <rFont val="游ゴシック"/>
        <family val="3"/>
        <charset val="128"/>
      </rPr>
      <t>Type of Person：　</t>
    </r>
  </si>
  <si>
    <r>
      <rPr>
        <b/>
        <sz val="11"/>
        <color theme="1"/>
        <rFont val="游ゴシック"/>
        <family val="3"/>
        <charset val="128"/>
      </rPr>
      <t>Notify Party's</t>
    </r>
    <r>
      <rPr>
        <sz val="11"/>
        <color theme="1"/>
        <rFont val="游ゴシック"/>
        <family val="3"/>
        <charset val="128"/>
      </rPr>
      <t xml:space="preserve"> Type of Person：　</t>
    </r>
  </si>
  <si>
    <t>Buyer：　</t>
  </si>
  <si>
    <t>Country：</t>
  </si>
  <si>
    <t>Korea</t>
  </si>
  <si>
    <t>Country</t>
  </si>
  <si>
    <t>Country
Code</t>
  </si>
  <si>
    <t>China</t>
  </si>
  <si>
    <t>CN</t>
  </si>
  <si>
    <t>Hong Kong</t>
  </si>
  <si>
    <t>HK</t>
  </si>
  <si>
    <t>Japan</t>
  </si>
  <si>
    <t>JP</t>
  </si>
  <si>
    <t>KR</t>
  </si>
  <si>
    <t>Taiwan</t>
  </si>
  <si>
    <t>TW</t>
  </si>
  <si>
    <t>Vietnam</t>
  </si>
  <si>
    <t>VN</t>
  </si>
  <si>
    <t>Algeria</t>
  </si>
  <si>
    <t>DZ</t>
  </si>
  <si>
    <t>Austria</t>
  </si>
  <si>
    <t>AT</t>
  </si>
  <si>
    <t>Belgium</t>
  </si>
  <si>
    <t>BE</t>
  </si>
  <si>
    <t>Benin</t>
  </si>
  <si>
    <t>BJ</t>
  </si>
  <si>
    <t>Bulgaria</t>
  </si>
  <si>
    <t>BG</t>
  </si>
  <si>
    <t>Croatia</t>
  </si>
  <si>
    <t>HR</t>
  </si>
  <si>
    <t>Cyprus</t>
  </si>
  <si>
    <t>CY</t>
  </si>
  <si>
    <t>Czech</t>
  </si>
  <si>
    <t>CZ</t>
  </si>
  <si>
    <t>Denmark</t>
  </si>
  <si>
    <t>DK</t>
  </si>
  <si>
    <t>Djibouti</t>
  </si>
  <si>
    <t>DJ</t>
  </si>
  <si>
    <t>Egypt</t>
  </si>
  <si>
    <t>EG</t>
  </si>
  <si>
    <t>Ethiopia</t>
  </si>
  <si>
    <t>ET</t>
  </si>
  <si>
    <t>Estonia</t>
  </si>
  <si>
    <t>EE</t>
  </si>
  <si>
    <t>Finland</t>
  </si>
  <si>
    <t>FI</t>
  </si>
  <si>
    <t>France</t>
  </si>
  <si>
    <t>FR</t>
  </si>
  <si>
    <t>Georgia</t>
  </si>
  <si>
    <t>GE</t>
  </si>
  <si>
    <t>Germany</t>
  </si>
  <si>
    <t>DE</t>
  </si>
  <si>
    <t>Ghana</t>
  </si>
  <si>
    <t>GH</t>
  </si>
  <si>
    <t>Greece</t>
  </si>
  <si>
    <t>GR</t>
  </si>
  <si>
    <t>Hungary</t>
  </si>
  <si>
    <t>HU</t>
  </si>
  <si>
    <t>Ireland</t>
  </si>
  <si>
    <t>IE</t>
  </si>
  <si>
    <t>Israel</t>
  </si>
  <si>
    <t>IL</t>
  </si>
  <si>
    <t>Italy</t>
  </si>
  <si>
    <t>IT</t>
  </si>
  <si>
    <t>Ivory Coast</t>
  </si>
  <si>
    <t>CI</t>
  </si>
  <si>
    <t>Kenya</t>
  </si>
  <si>
    <t>KE</t>
  </si>
  <si>
    <t>Latvia</t>
  </si>
  <si>
    <t>LV</t>
  </si>
  <si>
    <t>Lebanon</t>
  </si>
  <si>
    <t>LB</t>
  </si>
  <si>
    <t>Lesotho</t>
  </si>
  <si>
    <t>LS</t>
  </si>
  <si>
    <t>Lithuania</t>
  </si>
  <si>
    <t>LT</t>
  </si>
  <si>
    <t>Malawi</t>
  </si>
  <si>
    <t>MW</t>
  </si>
  <si>
    <t>Mali</t>
  </si>
  <si>
    <t>ML</t>
  </si>
  <si>
    <t>Malta</t>
  </si>
  <si>
    <t>MT</t>
  </si>
  <si>
    <t>Morocco</t>
  </si>
  <si>
    <t>MA</t>
  </si>
  <si>
    <t>Mozambique</t>
  </si>
  <si>
    <t>MZ</t>
  </si>
  <si>
    <t>Netherland</t>
  </si>
  <si>
    <t>NL</t>
  </si>
  <si>
    <t>Namibia</t>
  </si>
  <si>
    <t>NA</t>
  </si>
  <si>
    <t>Nigeria</t>
  </si>
  <si>
    <t>NG</t>
  </si>
  <si>
    <t>Norway</t>
  </si>
  <si>
    <t>NO</t>
  </si>
  <si>
    <t>Poland</t>
  </si>
  <si>
    <t>PL</t>
  </si>
  <si>
    <t>Portugal</t>
  </si>
  <si>
    <t>PT</t>
  </si>
  <si>
    <t>Romania</t>
  </si>
  <si>
    <t>RO</t>
  </si>
  <si>
    <t>Russia</t>
  </si>
  <si>
    <t>RU</t>
  </si>
  <si>
    <t>Senegal</t>
  </si>
  <si>
    <t>SN</t>
  </si>
  <si>
    <t>Slovakia</t>
  </si>
  <si>
    <t>SK</t>
  </si>
  <si>
    <t>Slovenia</t>
  </si>
  <si>
    <t>SI</t>
  </si>
  <si>
    <t>South Africa</t>
  </si>
  <si>
    <t>ZA</t>
  </si>
  <si>
    <t>Spain</t>
  </si>
  <si>
    <t>ES</t>
  </si>
  <si>
    <t>Sweden</t>
  </si>
  <si>
    <t>SE</t>
  </si>
  <si>
    <t>Switzerland</t>
  </si>
  <si>
    <t>CH</t>
  </si>
  <si>
    <t>Tanzania</t>
  </si>
  <si>
    <t>TZ</t>
  </si>
  <si>
    <t>Togo</t>
  </si>
  <si>
    <t>TG</t>
  </si>
  <si>
    <t>Tunisia</t>
  </si>
  <si>
    <t>TN</t>
  </si>
  <si>
    <t>Turkey</t>
  </si>
  <si>
    <t>TR</t>
  </si>
  <si>
    <t>Turkiye</t>
  </si>
  <si>
    <t>UK</t>
  </si>
  <si>
    <t>GB</t>
  </si>
  <si>
    <t>Ukraine</t>
  </si>
  <si>
    <t>UA</t>
  </si>
  <si>
    <t>Zimbabwe</t>
  </si>
  <si>
    <t>ZW</t>
  </si>
  <si>
    <t>Canada</t>
  </si>
  <si>
    <t>CA</t>
  </si>
  <si>
    <t>USA</t>
  </si>
  <si>
    <t>US</t>
  </si>
  <si>
    <t>United States</t>
  </si>
  <si>
    <t>America</t>
  </si>
  <si>
    <t>Australia</t>
  </si>
  <si>
    <t>AU</t>
  </si>
  <si>
    <t>Bahrain</t>
  </si>
  <si>
    <t>BH</t>
  </si>
  <si>
    <t>Bangladesh</t>
  </si>
  <si>
    <t>BD</t>
  </si>
  <si>
    <t>Cambodia</t>
  </si>
  <si>
    <t>KH</t>
  </si>
  <si>
    <t>India</t>
  </si>
  <si>
    <t>IN</t>
  </si>
  <si>
    <t>Nepal</t>
  </si>
  <si>
    <t>NP</t>
  </si>
  <si>
    <t>Indonesia</t>
  </si>
  <si>
    <t>ID</t>
  </si>
  <si>
    <t>Iraq</t>
  </si>
  <si>
    <t>IQ</t>
  </si>
  <si>
    <t>Jordan</t>
  </si>
  <si>
    <t>JO</t>
  </si>
  <si>
    <t>Kuwait</t>
  </si>
  <si>
    <t>KW</t>
  </si>
  <si>
    <t>Malaysia</t>
  </si>
  <si>
    <t>MY</t>
  </si>
  <si>
    <t>Brunei</t>
  </si>
  <si>
    <t>BN</t>
  </si>
  <si>
    <t>Myanmar</t>
  </si>
  <si>
    <t>MM</t>
  </si>
  <si>
    <t>New Zealand</t>
  </si>
  <si>
    <t>NZ</t>
  </si>
  <si>
    <t>Oman</t>
  </si>
  <si>
    <t>OM</t>
  </si>
  <si>
    <t>Pakistan</t>
  </si>
  <si>
    <t>PK</t>
  </si>
  <si>
    <t>Philippines</t>
  </si>
  <si>
    <t>PH</t>
  </si>
  <si>
    <t>Qatar</t>
  </si>
  <si>
    <t>QA</t>
  </si>
  <si>
    <t>Saudi Arabia</t>
  </si>
  <si>
    <t>SA</t>
  </si>
  <si>
    <t>Singapore</t>
  </si>
  <si>
    <t>SG</t>
  </si>
  <si>
    <t>Sri Lanka</t>
  </si>
  <si>
    <t>LK</t>
  </si>
  <si>
    <t>Thailand</t>
  </si>
  <si>
    <t>TH</t>
  </si>
  <si>
    <t>United Arab Emirates</t>
  </si>
  <si>
    <t>AE</t>
  </si>
  <si>
    <t>Fiji</t>
  </si>
  <si>
    <t>FJ</t>
  </si>
  <si>
    <t>French Polynesia</t>
  </si>
  <si>
    <t>PF</t>
  </si>
  <si>
    <t>Kiribati</t>
  </si>
  <si>
    <t>KI</t>
  </si>
  <si>
    <t>Marshall Islands (no calling to MH)</t>
  </si>
  <si>
    <t>MH</t>
  </si>
  <si>
    <t>New Caledonia</t>
  </si>
  <si>
    <t>NC</t>
  </si>
  <si>
    <t>American Samoa</t>
  </si>
  <si>
    <t>AS</t>
  </si>
  <si>
    <t>Samoa</t>
  </si>
  <si>
    <t>WS</t>
  </si>
  <si>
    <t>Solomon Islands</t>
  </si>
  <si>
    <t>SB</t>
  </si>
  <si>
    <t>Tonga</t>
  </si>
  <si>
    <t>TO</t>
  </si>
  <si>
    <t>Vanuatu</t>
  </si>
  <si>
    <t>VU</t>
  </si>
  <si>
    <t>Argentina</t>
  </si>
  <si>
    <t>AR</t>
  </si>
  <si>
    <t>Aruba</t>
  </si>
  <si>
    <t>AW</t>
  </si>
  <si>
    <t>Bolivia</t>
  </si>
  <si>
    <t>BO</t>
  </si>
  <si>
    <t>Brazil</t>
  </si>
  <si>
    <t>BR</t>
  </si>
  <si>
    <t>Bonaire</t>
  </si>
  <si>
    <t>BQ</t>
  </si>
  <si>
    <t>Chile</t>
  </si>
  <si>
    <t>CL</t>
  </si>
  <si>
    <t>Colombia</t>
  </si>
  <si>
    <t>CO</t>
  </si>
  <si>
    <t>Costa Rica</t>
  </si>
  <si>
    <t>CR</t>
  </si>
  <si>
    <t>Curacao</t>
  </si>
  <si>
    <t>CW</t>
  </si>
  <si>
    <t>Dominican Republic</t>
  </si>
  <si>
    <t>DO</t>
  </si>
  <si>
    <t>Ecuador</t>
  </si>
  <si>
    <t>EC</t>
  </si>
  <si>
    <t>El Salvador</t>
  </si>
  <si>
    <t>SV</t>
  </si>
  <si>
    <t>Guatemala</t>
  </si>
  <si>
    <t>GT</t>
  </si>
  <si>
    <t>Guyana</t>
  </si>
  <si>
    <t>GY</t>
  </si>
  <si>
    <t>Haiti</t>
  </si>
  <si>
    <t>HT</t>
  </si>
  <si>
    <t>Honduras</t>
  </si>
  <si>
    <t>HN</t>
  </si>
  <si>
    <t>Jamaica</t>
  </si>
  <si>
    <t>JM</t>
  </si>
  <si>
    <t>Mexico</t>
  </si>
  <si>
    <t>MX</t>
  </si>
  <si>
    <t>Nicaragua</t>
  </si>
  <si>
    <t>NI</t>
  </si>
  <si>
    <t>Panama</t>
  </si>
  <si>
    <t>PA</t>
  </si>
  <si>
    <t>Paraguay</t>
  </si>
  <si>
    <t>PY</t>
  </si>
  <si>
    <t>Peru</t>
  </si>
  <si>
    <t>PE</t>
  </si>
  <si>
    <t>Puerto Rico</t>
  </si>
  <si>
    <t>PR</t>
  </si>
  <si>
    <t>Suriname</t>
  </si>
  <si>
    <t>SR</t>
  </si>
  <si>
    <t>Trinidad Tobago</t>
  </si>
  <si>
    <t>TT</t>
  </si>
  <si>
    <t>Uruguay</t>
  </si>
  <si>
    <t>UY</t>
  </si>
  <si>
    <t>Venezuela</t>
  </si>
  <si>
    <t>VE</t>
  </si>
  <si>
    <t>No. of  House B/L：</t>
    <phoneticPr fontId="12"/>
  </si>
  <si>
    <t>自動反映</t>
    <rPh sb="0" eb="2">
      <t>ジドウ</t>
    </rPh>
    <rPh sb="2" eb="4">
      <t>ハンエイ</t>
    </rPh>
    <phoneticPr fontId="12"/>
  </si>
  <si>
    <t>No. of  House B/L：　</t>
  </si>
  <si>
    <t>　～ 記入方法 ～</t>
  </si>
  <si>
    <t xml:space="preserve"> 　F10(0)： (Straight BL + buyer/seller info) Single ENS filing by ONE　</t>
  </si>
  <si>
    <t xml:space="preserve"> 　F12(2)： (Master BL only + EORI number of Supplementary declarant) Supp dec (customer) to file additional ENS to EU customs with House BL and buyer / seller data</t>
  </si>
  <si>
    <t>※記入完了後、シート右上の入力Checkをご確認いただき、記入漏れがないかをご確認のうえご提出ください</t>
  </si>
  <si>
    <t>入力漏れなし：</t>
  </si>
  <si>
    <t>入力漏れあり：</t>
  </si>
  <si>
    <t>House B/L</t>
    <phoneticPr fontId="12"/>
  </si>
  <si>
    <t>The number of HBL：</t>
    <phoneticPr fontId="12"/>
  </si>
  <si>
    <t>&lt;HBL for ICS2&gt;</t>
    <phoneticPr fontId="12"/>
  </si>
  <si>
    <t>＜Sample - ICS2 Declaration Form＞</t>
    <phoneticPr fontId="12"/>
  </si>
  <si>
    <t>&lt;Sample - HBL for ICS2&gt;</t>
    <phoneticPr fontId="12"/>
  </si>
  <si>
    <t>①　TYOAA11111111</t>
    <phoneticPr fontId="12"/>
  </si>
  <si>
    <t>House B/L</t>
  </si>
  <si>
    <t>② AA00000000</t>
    <phoneticPr fontId="12"/>
  </si>
  <si>
    <t>③ A：Payment in cash</t>
  </si>
  <si>
    <t>⑨ L：Legal Person</t>
  </si>
  <si>
    <t>⑩ ONE HANACO GMBH.</t>
    <phoneticPr fontId="12"/>
  </si>
  <si>
    <t xml:space="preserve">⑪ STEILSHOOPER ALLEE 1, </t>
    <phoneticPr fontId="12"/>
  </si>
  <si>
    <t>⑫ HAMBURG</t>
    <phoneticPr fontId="12"/>
  </si>
  <si>
    <t>⑬　GERMANY</t>
    <phoneticPr fontId="12"/>
  </si>
  <si>
    <t>⑭ 22309</t>
    <phoneticPr fontId="12"/>
  </si>
  <si>
    <t>⑮ A：Association Persons</t>
  </si>
  <si>
    <t>① 1</t>
    <phoneticPr fontId="12"/>
  </si>
  <si>
    <t xml:space="preserve"> 　F11(1)： (MBL + HBL + buyer/seller info) Single ENS filing by ONE</t>
  </si>
  <si>
    <t xml:space="preserve"> 　F13(3)：(Straight BL only+ EORI number of Supplementary declarant) Supp dec (customer) to file additional ENS to EU customs with buyer / seller data.</t>
  </si>
  <si>
    <t xml:space="preserve"> ・Assosiation Person (some sort of public association / group of people + companies)</t>
    <phoneticPr fontId="12"/>
  </si>
  <si>
    <t>ファイル送付先：jp.ofs.si@one-line.com</t>
    <rPh sb="4" eb="7">
      <t>ソウフサキ</t>
    </rPh>
    <phoneticPr fontId="12"/>
  </si>
  <si>
    <t>L：Legal Person</t>
  </si>
  <si>
    <t xml:space="preserve"> ・Legal Person (regular export/import entities/法人)</t>
    <rPh sb="47" eb="49">
      <t>ホウジン</t>
    </rPh>
    <phoneticPr fontId="12"/>
  </si>
  <si>
    <t xml:space="preserve"> ・Natural Person (who deal in personal effects / 主に引越し貨物に該当する個人輸入者等)</t>
    <rPh sb="61" eb="63">
      <t>コジン</t>
    </rPh>
    <rPh sb="63" eb="65">
      <t>ユニュウ</t>
    </rPh>
    <rPh sb="65" eb="66">
      <t>シャ</t>
    </rPh>
    <rPh sb="66" eb="67">
      <t>ナド</t>
    </rPh>
    <phoneticPr fontId="12"/>
  </si>
  <si>
    <t>当該フォーム並びに入力内容についてご不明点等がございましたら、下記へお問合せ願います。</t>
    <rPh sb="0" eb="2">
      <t>トウガイ</t>
    </rPh>
    <rPh sb="6" eb="7">
      <t>ナラ</t>
    </rPh>
    <rPh sb="9" eb="11">
      <t>ニュウリョク</t>
    </rPh>
    <rPh sb="11" eb="13">
      <t>ナイヨウ</t>
    </rPh>
    <rPh sb="18" eb="20">
      <t>フメイ</t>
    </rPh>
    <rPh sb="20" eb="21">
      <t>テン</t>
    </rPh>
    <rPh sb="21" eb="22">
      <t>ナド</t>
    </rPh>
    <rPh sb="31" eb="33">
      <t>カキ</t>
    </rPh>
    <rPh sb="35" eb="37">
      <t>トイアワ</t>
    </rPh>
    <rPh sb="38" eb="39">
      <t>ネガ</t>
    </rPh>
    <phoneticPr fontId="12"/>
  </si>
  <si>
    <t>問い合わせ先：jp.expdoc.tyo.cca@one-line.com</t>
    <rPh sb="0" eb="1">
      <t>ト</t>
    </rPh>
    <rPh sb="2" eb="3">
      <t>ア</t>
    </rPh>
    <rPh sb="5" eb="6">
      <t>サキ</t>
    </rPh>
    <phoneticPr fontId="12"/>
  </si>
  <si>
    <t>Input Check</t>
    <phoneticPr fontId="12"/>
  </si>
  <si>
    <t>BKG#：</t>
    <phoneticPr fontId="12"/>
  </si>
  <si>
    <t>Branch#(ACL)：</t>
    <phoneticPr fontId="12"/>
  </si>
  <si>
    <t>②　　　02</t>
    <phoneticPr fontId="12"/>
  </si>
  <si>
    <t>㉓</t>
    <phoneticPr fontId="12"/>
  </si>
  <si>
    <r>
      <t>⑤Filerタイプ選択</t>
    </r>
    <r>
      <rPr>
        <b/>
        <sz val="11"/>
        <color rgb="FFFF0000"/>
        <rFont val="游ゴシック"/>
        <family val="3"/>
        <charset val="128"/>
      </rPr>
      <t xml:space="preserve"> ( Filerタイプ選択後、グレーアウトした箇所はご記入不要となります。黄色箇所は全てご記入ください。)</t>
    </r>
    <rPh sb="48" eb="50">
      <t>キイロ</t>
    </rPh>
    <rPh sb="50" eb="52">
      <t>カショ</t>
    </rPh>
    <phoneticPr fontId="12"/>
  </si>
  <si>
    <t>⑥Master BLのOcean Freightの支払い方法選択</t>
    <phoneticPr fontId="12"/>
  </si>
  <si>
    <t>⑦⑧⑨ Shipper, Consignee, NotifyのType of Person 選択</t>
    <phoneticPr fontId="12"/>
  </si>
  <si>
    <t>④ ONE HOUSTON 057W　</t>
    <phoneticPr fontId="12"/>
  </si>
  <si>
    <t>⑤　　　F11(1)</t>
  </si>
  <si>
    <t>⑥ 　A：Payment in cash</t>
  </si>
  <si>
    <t>⑦ N：Natural Person</t>
  </si>
  <si>
    <t>⑧ L：Legal Person</t>
  </si>
  <si>
    <t>⑨ A：Association Persons</t>
  </si>
  <si>
    <t>⑩ DE00000000000000000</t>
    <phoneticPr fontId="12"/>
  </si>
  <si>
    <t>⑪　OTHER</t>
  </si>
  <si>
    <t>⑫ OCEAN NETWORK EXPRESS（JAPAN）LTD.</t>
    <phoneticPr fontId="12"/>
  </si>
  <si>
    <t>⑬ 11TH FLOOR W BUILDING,1-8-15 KOHNAN,MINATO-KU</t>
    <phoneticPr fontId="12"/>
  </si>
  <si>
    <t>⑭ TOKYO</t>
    <phoneticPr fontId="12"/>
  </si>
  <si>
    <t>⑮　JAPAN</t>
    <phoneticPr fontId="12"/>
  </si>
  <si>
    <t>⑯ 108-0075</t>
    <phoneticPr fontId="12"/>
  </si>
  <si>
    <t>⑰　Legal Person</t>
  </si>
  <si>
    <t>⑱　SAME AS CONSGNEE</t>
  </si>
  <si>
    <t>⑲</t>
    <phoneticPr fontId="12"/>
  </si>
  <si>
    <t>⑳</t>
    <phoneticPr fontId="12"/>
  </si>
  <si>
    <t>㉑</t>
    <phoneticPr fontId="12"/>
  </si>
  <si>
    <t>㉒</t>
    <phoneticPr fontId="12"/>
  </si>
  <si>
    <t>㉔</t>
  </si>
  <si>
    <t>㉕ 5</t>
    <phoneticPr fontId="12"/>
  </si>
  <si>
    <t xml:space="preserve">㉕HBL件数 </t>
    <phoneticPr fontId="12"/>
  </si>
  <si>
    <t>　BL上のShipper/Consieneeと同一 ⇒ ”SAME AS SHIPPER/CONSIGNEE” をご選択ください (⑫~⑰ / ⑲~㉔はグレーアウトとなりご記入不要となります)</t>
    <phoneticPr fontId="12"/>
  </si>
  <si>
    <t>　BL上のShipper/Consieneeと異なる ⇒ ”OTHER” ご選択のうえ、⑫~⑰ / ⑲~㉔をご記入ください</t>
    <phoneticPr fontId="12"/>
  </si>
  <si>
    <t>⑪～㉔Seller/Buyer</t>
    <phoneticPr fontId="12"/>
  </si>
  <si>
    <t>　⑤でFiler11を選択していただいた場合は、House BLの総件数をご記入のうえ、別シートHBLもご記入ください</t>
    <phoneticPr fontId="12"/>
  </si>
  <si>
    <t>③　　　　1 OF 4</t>
    <phoneticPr fontId="12"/>
  </si>
  <si>
    <t>① Booking No （12桁）</t>
    <phoneticPr fontId="12"/>
  </si>
  <si>
    <t>②ACL枝番(ACL送信時の枝番2桁を入力ください。枝番なしの場合は00とご入力ください)</t>
    <rPh sb="10" eb="12">
      <t>ソウシン</t>
    </rPh>
    <rPh sb="12" eb="13">
      <t>ジ</t>
    </rPh>
    <rPh sb="14" eb="16">
      <t>エダバン</t>
    </rPh>
    <rPh sb="17" eb="18">
      <t>ケタ</t>
    </rPh>
    <rPh sb="19" eb="21">
      <t>ニュウリョク</t>
    </rPh>
    <rPh sb="26" eb="28">
      <t>エダバン</t>
    </rPh>
    <rPh sb="31" eb="33">
      <t>バアイ</t>
    </rPh>
    <rPh sb="38" eb="40">
      <t>ニュウリョク</t>
    </rPh>
    <phoneticPr fontId="12"/>
  </si>
  <si>
    <t xml:space="preserve">BKG#： </t>
    <phoneticPr fontId="12"/>
  </si>
  <si>
    <t>③S/I件数(ExcelでのS/I送付の場合は、S/IのNO. OF  B/L INSTRUCTIONSの表記と一致するよう記載ください)</t>
    <rPh sb="17" eb="19">
      <t>ソウフ</t>
    </rPh>
    <rPh sb="20" eb="22">
      <t>バアイ</t>
    </rPh>
    <rPh sb="53" eb="55">
      <t>ヒョウキ</t>
    </rPh>
    <rPh sb="56" eb="58">
      <t>イッチ</t>
    </rPh>
    <rPh sb="62" eb="64">
      <t>キサイ</t>
    </rPh>
    <phoneticPr fontId="12"/>
  </si>
  <si>
    <t>※複数BL作成ご希望の場合は、BL件数分のICS2 Declaration Formをお送りください。</t>
    <rPh sb="1" eb="3">
      <t>フクスウ</t>
    </rPh>
    <rPh sb="5" eb="7">
      <t>サクセイ</t>
    </rPh>
    <rPh sb="8" eb="10">
      <t>キボウ</t>
    </rPh>
    <rPh sb="11" eb="13">
      <t>バアイ</t>
    </rPh>
    <rPh sb="17" eb="19">
      <t>ケンスウ</t>
    </rPh>
    <rPh sb="19" eb="20">
      <t>ブン</t>
    </rPh>
    <rPh sb="44" eb="45">
      <t>オク</t>
    </rPh>
    <phoneticPr fontId="12"/>
  </si>
  <si>
    <t>No. of S/I(Excel)：</t>
    <phoneticPr fontId="12"/>
  </si>
  <si>
    <t>1st Vessel/Voy：</t>
    <phoneticPr fontId="12"/>
  </si>
  <si>
    <t>④1stの本船・VOY（社内便宜上1st Vesselでの入力をお願い致します）</t>
    <rPh sb="12" eb="14">
      <t>シャナイ</t>
    </rPh>
    <rPh sb="14" eb="16">
      <t>ベンギ</t>
    </rPh>
    <rPh sb="16" eb="17">
      <t>ジョウ</t>
    </rPh>
    <rPh sb="29" eb="31">
      <t>ニュウリョク</t>
    </rPh>
    <rPh sb="33" eb="34">
      <t>ネガ</t>
    </rPh>
    <rPh sb="35" eb="36">
      <t>イタ</t>
    </rPh>
    <phoneticPr fontId="12"/>
  </si>
  <si>
    <t>Total Number of Package：</t>
    <phoneticPr fontId="12"/>
  </si>
  <si>
    <t>AEROSOL</t>
  </si>
  <si>
    <t>ALUMINIUM BOX</t>
  </si>
  <si>
    <t>ALUMINIUM DRUM</t>
  </si>
  <si>
    <t>AMPOULE</t>
  </si>
  <si>
    <t>ATOMIZER</t>
  </si>
  <si>
    <t>BAG</t>
  </si>
  <si>
    <t>BAG, FLEXIBLE CONTAINER</t>
  </si>
  <si>
    <t>BALE</t>
  </si>
  <si>
    <t>BALLOON</t>
  </si>
  <si>
    <t>BAR</t>
  </si>
  <si>
    <t>BARREL</t>
  </si>
  <si>
    <t>BASIN</t>
  </si>
  <si>
    <t>BASKET</t>
  </si>
  <si>
    <t>BEER CRATE</t>
  </si>
  <si>
    <t>BIN</t>
  </si>
  <si>
    <t>BLOCK</t>
  </si>
  <si>
    <t>BOARD</t>
  </si>
  <si>
    <t>BOBBIN</t>
  </si>
  <si>
    <t>BOLT</t>
  </si>
  <si>
    <t>BOTTLE</t>
  </si>
  <si>
    <t>BOTTLERACK</t>
  </si>
  <si>
    <t>BOX</t>
  </si>
  <si>
    <t>BOX PALLET</t>
  </si>
  <si>
    <t>BUCKET</t>
  </si>
  <si>
    <t>BULK</t>
  </si>
  <si>
    <t>BULK, LIQUEFIED GAS</t>
  </si>
  <si>
    <t>BULK, SOLID, FINE PARTICLES (POWDERS)</t>
  </si>
  <si>
    <t>BULK, SOLID, GRANULAR PARTICLES (GRAINS)</t>
  </si>
  <si>
    <t>BULK,GAS</t>
  </si>
  <si>
    <t>BULK,LIQUID</t>
  </si>
  <si>
    <t>BUNCH</t>
  </si>
  <si>
    <t>BUNDLE</t>
  </si>
  <si>
    <t>BUTT</t>
  </si>
  <si>
    <t>CAGE</t>
  </si>
  <si>
    <t>CAN</t>
  </si>
  <si>
    <t>CAN, CYLINDRICAL</t>
  </si>
  <si>
    <t>CANISTER</t>
  </si>
  <si>
    <t>CANVAS</t>
  </si>
  <si>
    <t>CARD</t>
  </si>
  <si>
    <t>CARDBOARD PALLET</t>
  </si>
  <si>
    <t>CARTON</t>
  </si>
  <si>
    <t>CASE</t>
  </si>
  <si>
    <t>CASE, WOODEN</t>
  </si>
  <si>
    <t>CASK</t>
  </si>
  <si>
    <t>CHEST</t>
  </si>
  <si>
    <t>CHURN</t>
  </si>
  <si>
    <t>COFFER</t>
  </si>
  <si>
    <t>COFFIN</t>
  </si>
  <si>
    <t>COIL</t>
  </si>
  <si>
    <t>COLLAPSIBLE TUBE</t>
  </si>
  <si>
    <t>CONTAINER</t>
  </si>
  <si>
    <t>COVER</t>
  </si>
  <si>
    <t>CRATE</t>
  </si>
  <si>
    <t>CRATE, WOODEN</t>
  </si>
  <si>
    <t>CREEL</t>
  </si>
  <si>
    <t>CUP</t>
  </si>
  <si>
    <t>CYLINDER</t>
  </si>
  <si>
    <t>DRUM</t>
  </si>
  <si>
    <t>ENVELOPE</t>
  </si>
  <si>
    <t>EUROBOX</t>
  </si>
  <si>
    <t>FIBRE DRUM</t>
  </si>
  <si>
    <t>FIBRE RECEPTACLE</t>
  </si>
  <si>
    <t>FIBREBOARD BOX</t>
  </si>
  <si>
    <t>FILMPACK</t>
  </si>
  <si>
    <t>FIRKIN</t>
  </si>
  <si>
    <t>FLASK</t>
  </si>
  <si>
    <t>FLEXITANK</t>
  </si>
  <si>
    <t>FOOTLOCKER</t>
  </si>
  <si>
    <t>FRAME</t>
  </si>
  <si>
    <t>FRAMED CRATE</t>
  </si>
  <si>
    <t>FRUIT CRATE</t>
  </si>
  <si>
    <t>GAS BOTTLE</t>
  </si>
  <si>
    <t>GIRDER</t>
  </si>
  <si>
    <t>GLASS RECEPTACLE COMPOSITE PACKAGING</t>
  </si>
  <si>
    <t>HAMPER</t>
  </si>
  <si>
    <t>HOGSHEAD</t>
  </si>
  <si>
    <t>IBC</t>
  </si>
  <si>
    <t>IBC, COATED WOVEN PLASTIC</t>
  </si>
  <si>
    <t>IBC, COMPOSITE, FLEXIBLE PLASTIC, LIQUIDS (31HA1)</t>
  </si>
  <si>
    <t>IBC, RIGID PLASTIC</t>
  </si>
  <si>
    <t>IBC, STEEL CONTAINER</t>
  </si>
  <si>
    <t>IBC, WITHOUT COATLINER TEXTILE</t>
  </si>
  <si>
    <t>INGOT</t>
  </si>
  <si>
    <t>INTERMEDIATE BULK CONTAINER, FLEXIBLE (BIG BAGS)</t>
  </si>
  <si>
    <t>IRON DRUM</t>
  </si>
  <si>
    <t>JAR</t>
  </si>
  <si>
    <t>JERRICAN</t>
  </si>
  <si>
    <t>JERRICAN, CYLINDRICAL</t>
  </si>
  <si>
    <t>JUG</t>
  </si>
  <si>
    <t>JUMBO BAG</t>
  </si>
  <si>
    <t>JUTEBAG</t>
  </si>
  <si>
    <t>KEG</t>
  </si>
  <si>
    <t>LIFT VAN</t>
  </si>
  <si>
    <t>LOG</t>
  </si>
  <si>
    <t>LOT</t>
  </si>
  <si>
    <t>MAT</t>
  </si>
  <si>
    <t>MATCH BOX</t>
  </si>
  <si>
    <t>MILK CRATE</t>
  </si>
  <si>
    <t>MULTIPLE BAG</t>
  </si>
  <si>
    <t>MULTIWALL SACK</t>
  </si>
  <si>
    <t>NATURAL WOOD BOX</t>
  </si>
  <si>
    <t>NEST</t>
  </si>
  <si>
    <t>NET</t>
  </si>
  <si>
    <t>NON-PROTECTED CARBOY</t>
  </si>
  <si>
    <t>NON-PROTECTED, BULBOUS BOTTLE</t>
  </si>
  <si>
    <t>PACKAGE</t>
  </si>
  <si>
    <t>PACKET</t>
  </si>
  <si>
    <t>PAIL</t>
  </si>
  <si>
    <t>PALLET</t>
  </si>
  <si>
    <t>PALLET, MODULAR, COLLARS 80CMS  120CMS</t>
  </si>
  <si>
    <t>PALLET, WOODEN</t>
  </si>
  <si>
    <t>PAPER BAG</t>
  </si>
  <si>
    <t>PAPER PALLET</t>
  </si>
  <si>
    <t>PAPER RECEPTACLE</t>
  </si>
  <si>
    <t>PARCEL</t>
  </si>
  <si>
    <t>PIECE</t>
  </si>
  <si>
    <t>PIPE</t>
  </si>
  <si>
    <t>PITCHER</t>
  </si>
  <si>
    <t>PLANK</t>
  </si>
  <si>
    <t>PLASTIC BAG</t>
  </si>
  <si>
    <t>PLASTIC BOX</t>
  </si>
  <si>
    <t>PLASTIC DRUM</t>
  </si>
  <si>
    <t>PLASTIC JERRICAN</t>
  </si>
  <si>
    <t>PLASTIC RECEPTACLE COMPOSITE PACKAGING</t>
  </si>
  <si>
    <t>PLASTICS FILM BAG</t>
  </si>
  <si>
    <t>PLYWOOD BOX</t>
  </si>
  <si>
    <t>PLYWOOD DRUM</t>
  </si>
  <si>
    <t>POT</t>
  </si>
  <si>
    <t>POUCH</t>
  </si>
  <si>
    <t>PROTECTED CYLINDRICAL BOTTLE</t>
  </si>
  <si>
    <t>PUNNET</t>
  </si>
  <si>
    <t>RACK</t>
  </si>
  <si>
    <t>RECONSTITUTED WOOD BOX</t>
  </si>
  <si>
    <t>RECTANGULAR CAN</t>
  </si>
  <si>
    <t>REDNET</t>
  </si>
  <si>
    <t>REEL</t>
  </si>
  <si>
    <t>RING</t>
  </si>
  <si>
    <t>ROD</t>
  </si>
  <si>
    <t>ROLL</t>
  </si>
  <si>
    <t>SACHET</t>
  </si>
  <si>
    <t>SACK</t>
  </si>
  <si>
    <t>SEA-CHEST</t>
  </si>
  <si>
    <t>SET</t>
  </si>
  <si>
    <t>SHALLOW CRATE</t>
  </si>
  <si>
    <t>SHEET</t>
  </si>
  <si>
    <t>SHEETMETAL</t>
  </si>
  <si>
    <t>SHEETS, IN BUNDLE BUNCH TRUSS</t>
  </si>
  <si>
    <t>SHRINKWRAPPED</t>
  </si>
  <si>
    <t>SHRINKWRAPPED PALLET</t>
  </si>
  <si>
    <t>SKELETON CASE</t>
  </si>
  <si>
    <t>SKID</t>
  </si>
  <si>
    <t>SLAB</t>
  </si>
  <si>
    <t>SLIPSHEET</t>
  </si>
  <si>
    <t>SPINDLE</t>
  </si>
  <si>
    <t>SPOOL</t>
  </si>
  <si>
    <t>STEEL BOX</t>
  </si>
  <si>
    <t>STEEL CASE</t>
  </si>
  <si>
    <t>STEEL CRATE</t>
  </si>
  <si>
    <t>STEEL DRUM</t>
  </si>
  <si>
    <t>STEEL JERRICAN</t>
  </si>
  <si>
    <t>SUITCASE</t>
  </si>
  <si>
    <t>SUPER BULK BAG</t>
  </si>
  <si>
    <t>TANK</t>
  </si>
  <si>
    <t>TANK, CYLINDRICAL</t>
  </si>
  <si>
    <t>TEA-CHEST</t>
  </si>
  <si>
    <t>TEXTILE BAG</t>
  </si>
  <si>
    <t>TIN</t>
  </si>
  <si>
    <t>TOTE</t>
  </si>
  <si>
    <t>TRAY</t>
  </si>
  <si>
    <t>TRUNK</t>
  </si>
  <si>
    <t>TRUSS</t>
  </si>
  <si>
    <t>TUB</t>
  </si>
  <si>
    <t>TUBE</t>
  </si>
  <si>
    <t>TUN</t>
  </si>
  <si>
    <t>UNIT</t>
  </si>
  <si>
    <t>UNPACKED OR UNPACKAGED</t>
  </si>
  <si>
    <t>UNPACKED OR UNPACKAGED, MULTIPLE UNIT</t>
  </si>
  <si>
    <t>UNPACKED OR UNPACKAGED, SINGLE UNIT</t>
  </si>
  <si>
    <t>VACUUMPACKED</t>
  </si>
  <si>
    <t>VANPACK</t>
  </si>
  <si>
    <t>VAT</t>
  </si>
  <si>
    <t>VIAL</t>
  </si>
  <si>
    <t>WICKERBOTTLE</t>
  </si>
  <si>
    <t>WOODEN BARREL</t>
  </si>
  <si>
    <t>WOODEN CASE</t>
  </si>
  <si>
    <t>WOODEN CRATE</t>
  </si>
  <si>
    <t>WOODEN DRUM</t>
  </si>
  <si>
    <t>WOODEN PALLET</t>
  </si>
  <si>
    <t>WOODEN RECEPTACLE</t>
  </si>
  <si>
    <t>WOODEN REEL</t>
  </si>
  <si>
    <t>WOVEN PLASTIC BAG</t>
  </si>
  <si>
    <t xml:space="preserve"> Weight：</t>
    <phoneticPr fontId="12"/>
  </si>
  <si>
    <t xml:space="preserve"> M3：</t>
    <phoneticPr fontId="12"/>
  </si>
  <si>
    <t>L：Legal Person</t>
    <phoneticPr fontId="12"/>
  </si>
  <si>
    <t>KGS</t>
    <phoneticPr fontId="12"/>
  </si>
  <si>
    <t>CBM</t>
    <phoneticPr fontId="12"/>
  </si>
  <si>
    <t>④ ONE TARO CO.,LTD.</t>
  </si>
  <si>
    <t>⑤ 1-1-1 KANDA ,CHIYODA-KU</t>
  </si>
  <si>
    <t>⑥ TOKYO</t>
  </si>
  <si>
    <t>⑧ 101-8647</t>
  </si>
  <si>
    <t>⑦ JAPAN</t>
  </si>
  <si>
    <t>Buyer：　
（Company's name）</t>
    <phoneticPr fontId="12"/>
  </si>
  <si>
    <t>Seller：
（Company's name）：　</t>
    <phoneticPr fontId="12"/>
  </si>
  <si>
    <t xml:space="preserve">                              Actual Notify：                          （Company's name）　</t>
    <phoneticPr fontId="12"/>
  </si>
  <si>
    <t xml:space="preserve">                              Actual Shipper ：　                          （Company's name）</t>
    <phoneticPr fontId="12"/>
  </si>
  <si>
    <t>Method of payment for Ocean Freight：</t>
    <phoneticPr fontId="12"/>
  </si>
  <si>
    <t>Actual Consignee's Address：</t>
    <phoneticPr fontId="12"/>
  </si>
  <si>
    <t xml:space="preserve">          Actual Consignee：　         （Company's name）</t>
    <phoneticPr fontId="12"/>
  </si>
  <si>
    <t>City / State：</t>
    <phoneticPr fontId="12"/>
  </si>
  <si>
    <t>Zip code：</t>
    <phoneticPr fontId="12"/>
  </si>
  <si>
    <t>Type of Person：</t>
    <phoneticPr fontId="12"/>
  </si>
  <si>
    <t xml:space="preserve">       Actual Shipper's Address：</t>
    <phoneticPr fontId="12"/>
  </si>
  <si>
    <t>Seller：</t>
    <phoneticPr fontId="12"/>
  </si>
  <si>
    <t>Seller's Address：</t>
    <phoneticPr fontId="12"/>
  </si>
  <si>
    <t>Buyer's Address：</t>
    <phoneticPr fontId="12"/>
  </si>
  <si>
    <t>Buyer：</t>
    <phoneticPr fontId="12"/>
  </si>
  <si>
    <t xml:space="preserve">⑯ </t>
    <phoneticPr fontId="12"/>
  </si>
  <si>
    <t>⑰</t>
    <phoneticPr fontId="12"/>
  </si>
  <si>
    <t>⑱</t>
    <phoneticPr fontId="12"/>
  </si>
  <si>
    <t>㉑ L：Legal Person</t>
  </si>
  <si>
    <t>㉙ SAME AS ACTUAL CONSIGNEE</t>
  </si>
  <si>
    <t>㉚</t>
    <phoneticPr fontId="12"/>
  </si>
  <si>
    <t>㉛</t>
    <phoneticPr fontId="12"/>
  </si>
  <si>
    <t>㉜</t>
    <phoneticPr fontId="12"/>
  </si>
  <si>
    <t>㉝</t>
    <phoneticPr fontId="12"/>
  </si>
  <si>
    <t>㉞</t>
    <phoneticPr fontId="12"/>
  </si>
  <si>
    <t>㊴ KGS</t>
  </si>
  <si>
    <t>㊶ CBM</t>
  </si>
  <si>
    <t>Marks：</t>
    <phoneticPr fontId="12"/>
  </si>
  <si>
    <t>Description：</t>
    <phoneticPr fontId="12"/>
  </si>
  <si>
    <t>㊷</t>
    <phoneticPr fontId="12"/>
  </si>
  <si>
    <t>㊸</t>
    <phoneticPr fontId="12"/>
  </si>
  <si>
    <r>
      <rPr>
        <sz val="11"/>
        <color rgb="FFFF0000"/>
        <rFont val="游ゴシック"/>
        <family val="3"/>
        <charset val="128"/>
      </rPr>
      <t>House</t>
    </r>
    <r>
      <rPr>
        <sz val="11"/>
        <color rgb="FF0000FF"/>
        <rFont val="游ゴシック"/>
        <family val="3"/>
        <charset val="128"/>
      </rPr>
      <t xml:space="preserve"> B/L#：　</t>
    </r>
  </si>
  <si>
    <t>⑩EORI No (2Country Code + MAX 15 Alphanumeric)</t>
    <phoneticPr fontId="12"/>
  </si>
  <si>
    <t xml:space="preserve">       Actual Notify's Address：</t>
    <phoneticPr fontId="12"/>
  </si>
  <si>
    <t>Seller（Company's name）：</t>
    <phoneticPr fontId="12"/>
  </si>
  <si>
    <t>Buyer（Company's name）：</t>
    <phoneticPr fontId="12"/>
  </si>
  <si>
    <t>Supplementary declarant EORI No</t>
  </si>
  <si>
    <t>Supplementary declarant EORI No</t>
    <phoneticPr fontId="12"/>
  </si>
  <si>
    <t xml:space="preserve">＜ICS2 Declaration Form＞ </t>
    <phoneticPr fontId="12"/>
  </si>
  <si>
    <t>F12:For the customer who submit their own supplementary declaration to customs
F13:For the Master BL Consignee 
国番号と番号の間には、空白を入れずに続けて入力ください(サンプル：BEGB000109)</t>
    <phoneticPr fontId="12"/>
  </si>
  <si>
    <t>　F12:For the customer who submit their own supplementary declaration to customs
　F13:For the Master BL Consignee 
　国番号と番号の間には、空白を入れずに続けて入力ください(サンプル：BEGB000109)
    (推奨) Self Filer送信者がMaster BLのConsigneeと異なる場合は、別途S/IのConsignee欄にEORI NOを記載ください</t>
    <rPh sb="165" eb="167">
      <t>スイショウ</t>
    </rPh>
    <phoneticPr fontId="12"/>
  </si>
  <si>
    <t>※HS CODE（6桁）、HS CODEに基づいた具体的な品名、CUS CODE(chemical goods)は、品目ごとにDRまたはDRのアタッチシートにご記載ください</t>
    <phoneticPr fontId="12"/>
  </si>
  <si>
    <t>㉟</t>
    <phoneticPr fontId="12"/>
  </si>
  <si>
    <t>㊳　SAME AS CLP IN S/I</t>
    <phoneticPr fontId="12"/>
  </si>
  <si>
    <t>㊵　25.300</t>
    <phoneticPr fontId="12"/>
  </si>
  <si>
    <t>㊱　3</t>
    <phoneticPr fontId="12"/>
  </si>
  <si>
    <r>
      <t xml:space="preserve">～ 記入方法 ～
</t>
    </r>
    <r>
      <rPr>
        <b/>
        <sz val="14"/>
        <color theme="1"/>
        <rFont val="游ゴシック"/>
        <family val="3"/>
        <charset val="128"/>
      </rPr>
      <t>①House BLの付番
②HOUSE BL No
③HOUSE BLのOcean Freight支払い方法選択
④~⑨/ ⑩~⑮/⑯~㉑　HOUSE BLのActual Shipper/Actual Consignee/Actual Notify情報をご記入ください
Actual Notify欄に”SAME AS CONSIGNEE”と入力がある場合、HBL上のActual Consignee情報として、
手配いたします
㉒~㉘/㉙~㉟ Seller/ Buyer情報をご記入、ご選択ください
・HBL上のActual Shipper/Consienee/Notifyと同一 
　  ⇒”SAME AS ACTUAL SHIPPER/CONSIGNEE/NOTIFY” をご選択ください 
　　　(㉓~㉘ / ㉙~㉟はグレーアウトとなりご記入不要となります)
・HBL上のActual Shipper/Consienee/Notifyと異なる
　  ⇒ ”OTHER” ご選択のうえ、㉓~㉘ / ㉙~㉟をご記入ください
㊱~㊶ HBLの個数/荷姿、Weight、M3を選択、ご記入ください
         Master BL(S/I)とHBL件数が同じ且つCLP情報もMaster BL(S/I)と同数値の場合は、
　　　"SAME AS CLP IN S/I"のご利用可能です
㊷Marks(2024年9月時点では伝送対象外の項目となりますのでブランクも可)
㊸Description</t>
    </r>
    <r>
      <rPr>
        <b/>
        <strike/>
        <sz val="14"/>
        <color theme="1"/>
        <rFont val="游ゴシック"/>
        <family val="3"/>
        <charset val="128"/>
      </rPr>
      <t>(2024年9月時点では伝送対象外の項目となりますのでブランクも可)</t>
    </r>
    <r>
      <rPr>
        <b/>
        <sz val="14"/>
        <color theme="1"/>
        <rFont val="游ゴシック"/>
        <family val="3"/>
        <charset val="128"/>
      </rPr>
      <t xml:space="preserve">
※記入完了後、シート右上の入力Checkをご確認いただき、記入漏れがないかをご確認のうえご提出ください
入力漏れなし：                                                              入力漏れあり：
</t>
    </r>
    <r>
      <rPr>
        <b/>
        <sz val="14"/>
        <color rgb="FFFF0000"/>
        <rFont val="游ゴシック"/>
        <family val="3"/>
        <charset val="128"/>
      </rPr>
      <t xml:space="preserve">
※ House BL件数分、全ての欄をご記入ください。
　 HBLが2件以上になる場合は、お客さまにて件数分HBLシート毎複製いただきお差し入れください。
※ 各HBLの個数/Weight/M3がMaster BL上のCLPと異なる場合は、
　 別途HBLの各コンテナの個数/Weight/M3の記載されている書類を、下記どちらかの方法でご提出ください。
　 ・お手持ちの書類(HBL等)をメールにてご送付下さい。
　 ・ICS2申告ファイル内にお客様にてシート追加いただき情報を記載ください(下記図参照)。</t>
    </r>
    <rPh sb="157" eb="158">
      <t>ラン</t>
    </rPh>
    <rPh sb="179" eb="181">
      <t>ニュウリョク</t>
    </rPh>
    <rPh sb="184" eb="186">
      <t>バアイ</t>
    </rPh>
    <rPh sb="190" eb="191">
      <t>ジョウ</t>
    </rPh>
    <rPh sb="208" eb="210">
      <t>ジョウホウ</t>
    </rPh>
    <rPh sb="215" eb="217">
      <t>テハイ</t>
    </rPh>
    <rPh sb="480" eb="482">
      <t>コスウ</t>
    </rPh>
    <rPh sb="483" eb="485">
      <t>ニスガタ</t>
    </rPh>
    <rPh sb="496" eb="498">
      <t>センタク</t>
    </rPh>
    <rPh sb="500" eb="502">
      <t>キニュウ</t>
    </rPh>
    <rPh sb="534" eb="535">
      <t>ケン</t>
    </rPh>
    <rPh sb="535" eb="536">
      <t>スウ</t>
    </rPh>
    <rPh sb="537" eb="538">
      <t>オナ</t>
    </rPh>
    <rPh sb="539" eb="540">
      <t>カ</t>
    </rPh>
    <rPh sb="544" eb="546">
      <t>ジョウホウ</t>
    </rPh>
    <rPh sb="562" eb="563">
      <t>オナ</t>
    </rPh>
    <rPh sb="563" eb="565">
      <t>スウチ</t>
    </rPh>
    <rPh sb="566" eb="568">
      <t>バアイ</t>
    </rPh>
    <rPh sb="614" eb="615">
      <t>ネン</t>
    </rPh>
    <rPh sb="616" eb="617">
      <t>ガツ</t>
    </rPh>
    <rPh sb="617" eb="619">
      <t>ジテン</t>
    </rPh>
    <rPh sb="621" eb="623">
      <t>デンソウ</t>
    </rPh>
    <rPh sb="623" eb="626">
      <t>タイショウガイ</t>
    </rPh>
    <rPh sb="627" eb="629">
      <t>コウモク</t>
    </rPh>
    <rPh sb="641" eb="642">
      <t>カ</t>
    </rPh>
    <rPh sb="875" eb="878">
      <t>ケンスウブン</t>
    </rPh>
    <rPh sb="884" eb="885">
      <t>ゴト</t>
    </rPh>
    <rPh sb="904" eb="905">
      <t>カク</t>
    </rPh>
    <rPh sb="979" eb="981">
      <t>ショルイ</t>
    </rPh>
    <rPh sb="990" eb="992">
      <t>ホウホウ</t>
    </rPh>
    <rPh sb="1006" eb="1007">
      <t>テ</t>
    </rPh>
    <rPh sb="1010" eb="1012">
      <t>ショルイ</t>
    </rPh>
    <rPh sb="1016" eb="1017">
      <t>ナド</t>
    </rPh>
    <rPh sb="1025" eb="1027">
      <t>ソウフ</t>
    </rPh>
    <rPh sb="1027" eb="1028">
      <t>クダ</t>
    </rPh>
    <rPh sb="1039" eb="1041">
      <t>シンコク</t>
    </rPh>
    <rPh sb="1045" eb="1046">
      <t>ナイ</t>
    </rPh>
    <rPh sb="1048" eb="1050">
      <t>キャクサマ</t>
    </rPh>
    <rPh sb="1055" eb="1057">
      <t>ツイカ</t>
    </rPh>
    <rPh sb="1061" eb="1063">
      <t>ジョウホウ</t>
    </rPh>
    <rPh sb="1064" eb="1066">
      <t>キサイ</t>
    </rPh>
    <rPh sb="1071" eb="1074">
      <t>カキズ</t>
    </rPh>
    <rPh sb="1074" eb="1076">
      <t>サンショウ</t>
    </rPh>
    <phoneticPr fontId="12"/>
  </si>
  <si>
    <t>OTHER</t>
  </si>
  <si>
    <t>㉓ OCEAN NETWORK EXPRESS（JAPAN）LTD.</t>
    <phoneticPr fontId="12"/>
  </si>
  <si>
    <t>㉔ 11TH FLOOR W BUILDING,1-8-15 KOHNAN,MINATO-KU</t>
    <phoneticPr fontId="12"/>
  </si>
  <si>
    <t>㉕ TOKYO</t>
    <phoneticPr fontId="12"/>
  </si>
  <si>
    <t>㉖ JAPAN</t>
    <phoneticPr fontId="12"/>
  </si>
  <si>
    <t>㉗ 108-0075</t>
    <phoneticPr fontId="12"/>
  </si>
  <si>
    <t>㉘ L：Legal Person</t>
    <phoneticPr fontId="12"/>
  </si>
  <si>
    <t>Revised Ver.5 (Updated 2025/04/14)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</si>
</sst>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&quot;House B/L ( 1 /&quot;\ ##\ &quot;)&quot;"/>
    <numFmt numFmtId="178" formatCode="&quot;/&quot;\ #"/>
  </numFmts>
  <fonts count="54">
    <font>
      <sz val="11"/>
      <color theme="1"/>
      <name val="Calibri"/>
      <scheme val="minor"/>
    </font>
    <font>
      <b/>
      <sz val="18"/>
      <color rgb="FFFF0000"/>
      <name val="游ゴシック"/>
      <family val="3"/>
      <charset val="128"/>
    </font>
    <font>
      <sz val="9"/>
      <color rgb="FFFF0000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sz val="11"/>
      <color rgb="FF0000FF"/>
      <name val="游ゴシック"/>
      <family val="3"/>
      <charset val="128"/>
    </font>
    <font>
      <b/>
      <sz val="14"/>
      <color rgb="FF0000FF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1"/>
      <color rgb="FF0000FF"/>
      <name val="游ゴシック"/>
      <family val="3"/>
      <charset val="128"/>
    </font>
    <font>
      <sz val="6"/>
      <name val="Calibri"/>
      <family val="3"/>
      <charset val="128"/>
      <scheme val="minor"/>
    </font>
    <font>
      <sz val="11"/>
      <name val="游ゴシック"/>
      <family val="3"/>
      <charset val="128"/>
    </font>
    <font>
      <b/>
      <sz val="11"/>
      <color rgb="FFFF0066"/>
      <name val="游ゴシック"/>
      <family val="3"/>
      <charset val="128"/>
    </font>
    <font>
      <b/>
      <sz val="11"/>
      <color theme="0"/>
      <name val="游ゴシック"/>
      <family val="3"/>
      <charset val="128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4"/>
      <color rgb="FF000000"/>
      <name val="游ゴシック"/>
      <family val="3"/>
      <charset val="128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rgb="FFFF0000"/>
      <name val="Arial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</font>
    <font>
      <sz val="11"/>
      <color rgb="FF0000FF"/>
      <name val="Calibri"/>
      <family val="2"/>
      <scheme val="minor"/>
    </font>
    <font>
      <b/>
      <sz val="11"/>
      <name val="游ゴシック"/>
      <family val="3"/>
      <charset val="128"/>
    </font>
    <font>
      <b/>
      <sz val="18"/>
      <color rgb="FFFF0066"/>
      <name val="游ゴシック"/>
      <family val="3"/>
      <charset val="128"/>
    </font>
    <font>
      <sz val="11"/>
      <color rgb="FFFF0066"/>
      <name val="游ゴシック"/>
      <family val="3"/>
      <charset val="128"/>
    </font>
    <font>
      <b/>
      <sz val="11"/>
      <color rgb="FF000000"/>
      <name val="游ゴシック"/>
      <family val="3"/>
      <charset val="128"/>
    </font>
    <font>
      <b/>
      <sz val="11"/>
      <color rgb="FF3333FF"/>
      <name val="游ゴシック"/>
      <family val="3"/>
      <charset val="128"/>
    </font>
    <font>
      <b/>
      <sz val="14"/>
      <color rgb="FFFF0000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b/>
      <sz val="14"/>
      <color theme="0"/>
      <name val="游ゴシック"/>
      <family val="3"/>
      <charset val="128"/>
    </font>
    <font>
      <b/>
      <sz val="14"/>
      <color rgb="FFFF0066"/>
      <name val="游ゴシック"/>
      <family val="3"/>
      <charset val="128"/>
    </font>
    <font>
      <u/>
      <sz val="11"/>
      <color theme="10"/>
      <name val="Calibri"/>
      <family val="2"/>
      <scheme val="minor"/>
    </font>
    <font>
      <b/>
      <u/>
      <sz val="11"/>
      <name val="游ゴシック"/>
      <family val="3"/>
      <charset val="128"/>
    </font>
    <font>
      <b/>
      <u/>
      <sz val="14"/>
      <color rgb="FFFF0066"/>
      <name val="游ゴシック"/>
      <family val="3"/>
      <charset val="128"/>
    </font>
    <font>
      <b/>
      <u/>
      <sz val="18"/>
      <color rgb="FFFF0066"/>
      <name val="游ゴシック"/>
      <family val="3"/>
      <charset val="128"/>
    </font>
    <font>
      <sz val="9"/>
      <name val="游ゴシック"/>
      <family val="3"/>
      <charset val="128"/>
    </font>
    <font>
      <b/>
      <sz val="11"/>
      <name val="Calibri"/>
      <family val="2"/>
    </font>
    <font>
      <sz val="11"/>
      <color rgb="FF3333FF"/>
      <name val="游ゴシック"/>
      <family val="3"/>
      <charset val="128"/>
    </font>
    <font>
      <sz val="14"/>
      <color rgb="FF0000FF"/>
      <name val="游ゴシック"/>
      <family val="3"/>
      <charset val="128"/>
    </font>
    <font>
      <b/>
      <sz val="11"/>
      <color rgb="FFFF0066"/>
      <name val="Calibri"/>
      <family val="2"/>
      <scheme val="minor"/>
    </font>
    <font>
      <b/>
      <strike/>
      <sz val="14"/>
      <color theme="1"/>
      <name val="游ゴシック"/>
      <family val="3"/>
      <charset val="128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theme="0"/>
      <name val="游ゴシック"/>
      <family val="3"/>
      <charset val="128"/>
    </font>
    <font>
      <b/>
      <sz val="60"/>
      <color rgb="FFFF0066"/>
      <name val="游ゴシック"/>
      <family val="3"/>
      <charset val="128"/>
    </font>
    <font>
      <b/>
      <sz val="22"/>
      <color theme="0"/>
      <name val="游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FFFFFF"/>
        <bgColor rgb="FFFFFFFF"/>
      </patternFill>
    </fill>
    <fill>
      <patternFill patternType="solid">
        <fgColor rgb="FFFFE598"/>
        <bgColor rgb="FFFFE598"/>
      </patternFill>
    </fill>
    <fill>
      <patternFill patternType="solid">
        <fgColor rgb="FFFF0066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ECFF"/>
        <bgColor rgb="FFFFFFFF"/>
      </patternFill>
    </fill>
    <fill>
      <patternFill patternType="solid">
        <fgColor theme="1"/>
        <bgColor rgb="FFA5A5A5"/>
      </patternFill>
    </fill>
    <fill>
      <patternFill patternType="solid">
        <fgColor theme="1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/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0066"/>
      </left>
      <right/>
      <top style="thin">
        <color rgb="FFFF0066"/>
      </top>
      <bottom style="thin">
        <color rgb="FFFF0066"/>
      </bottom>
      <diagonal/>
    </border>
    <border>
      <left style="medium">
        <color rgb="FFFF0066"/>
      </left>
      <right/>
      <top style="medium">
        <color rgb="FFFF0066"/>
      </top>
      <bottom style="medium">
        <color rgb="FFFF0066"/>
      </bottom>
      <diagonal/>
    </border>
    <border>
      <left/>
      <right style="medium">
        <color rgb="FFFF0066"/>
      </right>
      <top style="medium">
        <color rgb="FFFF0066"/>
      </top>
      <bottom style="medium">
        <color rgb="FFFF0066"/>
      </bottom>
      <diagonal/>
    </border>
    <border>
      <left/>
      <right/>
      <top/>
      <bottom style="medium">
        <color rgb="FF0000FF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3333FF"/>
      </left>
      <right style="medium">
        <color rgb="FF3333FF"/>
      </right>
      <top style="medium">
        <color rgb="FF3333FF"/>
      </top>
      <bottom style="medium">
        <color rgb="FF3333FF"/>
      </bottom>
      <diagonal/>
    </border>
    <border>
      <left/>
      <right/>
      <top style="medium">
        <color rgb="FF3333FF"/>
      </top>
      <bottom/>
      <diagonal/>
    </border>
    <border>
      <left style="thin">
        <color rgb="FFFF0066"/>
      </left>
      <right style="thin">
        <color rgb="FFFF0066"/>
      </right>
      <top style="thin">
        <color rgb="FFFF0066"/>
      </top>
      <bottom style="thin">
        <color rgb="FFFF0066"/>
      </bottom>
      <diagonal/>
    </border>
    <border>
      <left/>
      <right/>
      <top style="medium">
        <color rgb="FF3333FF"/>
      </top>
      <bottom style="medium">
        <color rgb="FF3333FF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FF0066"/>
      </top>
      <bottom style="medium">
        <color rgb="FFFF0066"/>
      </bottom>
      <diagonal/>
    </border>
    <border>
      <left style="medium">
        <color rgb="FF3333FF"/>
      </left>
      <right/>
      <top style="medium">
        <color rgb="FF3333FF"/>
      </top>
      <bottom style="medium">
        <color rgb="FF3333FF"/>
      </bottom>
      <diagonal/>
    </border>
    <border>
      <left/>
      <right style="medium">
        <color rgb="FF3333FF"/>
      </right>
      <top style="medium">
        <color rgb="FF3333FF"/>
      </top>
      <bottom style="medium">
        <color rgb="FF3333FF"/>
      </bottom>
      <diagonal/>
    </border>
    <border>
      <left style="medium">
        <color rgb="FFFF0066"/>
      </left>
      <right/>
      <top/>
      <bottom/>
      <diagonal/>
    </border>
  </borders>
  <cellStyleXfs count="3">
    <xf numFmtId="0" fontId="0" fillId="0" borderId="0"/>
    <xf numFmtId="0" fontId="17" fillId="0" borderId="0"/>
    <xf numFmtId="0" fontId="39" fillId="0" borderId="0" applyNumberFormat="0" applyFill="0" applyBorder="0" applyAlignment="0" applyProtection="0"/>
  </cellStyleXfs>
  <cellXfs count="246"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vertical="center"/>
    </xf>
    <xf numFmtId="0" fontId="3" fillId="4" borderId="1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176" fontId="3" fillId="0" borderId="1" xfId="0" applyNumberFormat="1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1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17" fillId="0" borderId="0" xfId="1" applyAlignment="1">
      <alignment vertical="center"/>
    </xf>
    <xf numFmtId="0" fontId="18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21" fillId="0" borderId="0" xfId="1" applyFont="1" applyAlignment="1">
      <alignment vertical="center"/>
    </xf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17" fillId="0" borderId="0" xfId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0" fontId="20" fillId="0" borderId="0" xfId="1" applyFont="1" applyAlignment="1">
      <alignment vertical="top"/>
    </xf>
    <xf numFmtId="0" fontId="22" fillId="0" borderId="0" xfId="1" applyFont="1" applyAlignment="1">
      <alignment vertical="center"/>
    </xf>
    <xf numFmtId="0" fontId="23" fillId="0" borderId="0" xfId="1" applyFont="1" applyAlignment="1">
      <alignment horizontal="center" vertical="center"/>
    </xf>
    <xf numFmtId="0" fontId="23" fillId="0" borderId="0" xfId="1" applyFont="1" applyAlignment="1">
      <alignment vertical="center"/>
    </xf>
    <xf numFmtId="0" fontId="10" fillId="0" borderId="0" xfId="1" applyFont="1" applyAlignment="1">
      <alignment horizontal="right" vertical="center"/>
    </xf>
    <xf numFmtId="0" fontId="3" fillId="2" borderId="1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5" fillId="0" borderId="0" xfId="1" applyFont="1" applyAlignment="1">
      <alignment vertical="center"/>
    </xf>
    <xf numFmtId="0" fontId="20" fillId="3" borderId="0" xfId="1" applyFont="1" applyFill="1" applyAlignment="1">
      <alignment vertical="center"/>
    </xf>
    <xf numFmtId="0" fontId="21" fillId="3" borderId="0" xfId="1" applyFont="1" applyFill="1" applyAlignment="1">
      <alignment vertical="center"/>
    </xf>
    <xf numFmtId="0" fontId="17" fillId="3" borderId="0" xfId="1" applyFill="1" applyAlignment="1">
      <alignment vertical="center"/>
    </xf>
    <xf numFmtId="0" fontId="20" fillId="3" borderId="0" xfId="1" applyFont="1" applyFill="1" applyAlignment="1">
      <alignment vertical="top"/>
    </xf>
    <xf numFmtId="0" fontId="24" fillId="3" borderId="0" xfId="1" applyFont="1" applyFill="1" applyAlignment="1">
      <alignment vertical="center"/>
    </xf>
    <xf numFmtId="0" fontId="26" fillId="0" borderId="0" xfId="1" applyFont="1" applyAlignment="1">
      <alignment vertical="center"/>
    </xf>
    <xf numFmtId="0" fontId="26" fillId="3" borderId="0" xfId="1" applyFont="1" applyFill="1" applyAlignment="1">
      <alignment vertical="center"/>
    </xf>
    <xf numFmtId="0" fontId="27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177" fontId="8" fillId="0" borderId="6" xfId="1" applyNumberFormat="1" applyFont="1" applyBorder="1" applyAlignment="1">
      <alignment horizontal="left" vertical="center"/>
    </xf>
    <xf numFmtId="0" fontId="3" fillId="0" borderId="6" xfId="1" applyFont="1" applyBorder="1" applyAlignment="1">
      <alignment vertical="center"/>
    </xf>
    <xf numFmtId="0" fontId="29" fillId="0" borderId="1" xfId="0" applyFont="1" applyBorder="1" applyAlignment="1" applyProtection="1">
      <alignment vertical="center"/>
      <protection locked="0"/>
    </xf>
    <xf numFmtId="0" fontId="30" fillId="0" borderId="0" xfId="0" applyFont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0" fontId="3" fillId="0" borderId="0" xfId="1" applyFont="1" applyFill="1" applyAlignment="1">
      <alignment horizontal="right" vertical="center"/>
    </xf>
    <xf numFmtId="0" fontId="10" fillId="0" borderId="1" xfId="1" applyFont="1" applyBorder="1" applyAlignment="1">
      <alignment horizontal="left" vertical="center"/>
    </xf>
    <xf numFmtId="0" fontId="32" fillId="0" borderId="1" xfId="1" applyFont="1" applyBorder="1" applyAlignment="1">
      <alignment vertical="center"/>
    </xf>
    <xf numFmtId="0" fontId="32" fillId="0" borderId="1" xfId="1" applyFont="1" applyBorder="1" applyAlignment="1">
      <alignment horizontal="left" vertical="center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/>
    </xf>
    <xf numFmtId="0" fontId="10" fillId="0" borderId="5" xfId="1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2" fillId="0" borderId="5" xfId="0" applyFont="1" applyFill="1" applyBorder="1" applyAlignment="1" applyProtection="1">
      <alignment vertical="center"/>
    </xf>
    <xf numFmtId="0" fontId="11" fillId="0" borderId="24" xfId="0" applyNumberFormat="1" applyFont="1" applyBorder="1" applyAlignment="1">
      <alignment horizontal="left" vertical="center"/>
    </xf>
    <xf numFmtId="0" fontId="17" fillId="0" borderId="6" xfId="0" applyFont="1" applyBorder="1" applyAlignment="1">
      <alignment vertical="center"/>
    </xf>
    <xf numFmtId="0" fontId="29" fillId="0" borderId="23" xfId="0" applyNumberFormat="1" applyFont="1" applyBorder="1" applyAlignment="1" applyProtection="1">
      <alignment horizontal="right" vertical="center"/>
      <protection locked="0"/>
    </xf>
    <xf numFmtId="178" fontId="33" fillId="0" borderId="0" xfId="0" applyNumberFormat="1" applyFont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17" fillId="0" borderId="14" xfId="0" applyFont="1" applyBorder="1" applyAlignment="1">
      <alignment vertical="center"/>
    </xf>
    <xf numFmtId="0" fontId="10" fillId="0" borderId="5" xfId="0" applyFont="1" applyBorder="1" applyAlignment="1" applyProtection="1">
      <alignment horizontal="left" vertical="center"/>
      <protection locked="0"/>
    </xf>
    <xf numFmtId="0" fontId="10" fillId="0" borderId="5" xfId="1" applyFont="1" applyFill="1" applyBorder="1" applyAlignment="1">
      <alignment horizontal="left" vertical="center"/>
    </xf>
    <xf numFmtId="0" fontId="32" fillId="0" borderId="5" xfId="1" applyFont="1" applyFill="1" applyBorder="1" applyAlignment="1">
      <alignment vertical="center"/>
    </xf>
    <xf numFmtId="0" fontId="35" fillId="6" borderId="15" xfId="1" applyFont="1" applyFill="1" applyBorder="1" applyAlignment="1">
      <alignment vertical="center"/>
    </xf>
    <xf numFmtId="0" fontId="3" fillId="6" borderId="16" xfId="1" applyFont="1" applyFill="1" applyBorder="1" applyAlignment="1">
      <alignment vertical="center"/>
    </xf>
    <xf numFmtId="0" fontId="3" fillId="6" borderId="17" xfId="1" applyFont="1" applyFill="1" applyBorder="1" applyAlignment="1">
      <alignment vertical="center"/>
    </xf>
    <xf numFmtId="0" fontId="3" fillId="6" borderId="0" xfId="1" applyFont="1" applyFill="1" applyAlignment="1">
      <alignment vertical="center"/>
    </xf>
    <xf numFmtId="0" fontId="3" fillId="6" borderId="19" xfId="1" applyFont="1" applyFill="1" applyBorder="1" applyAlignment="1">
      <alignment vertical="center"/>
    </xf>
    <xf numFmtId="0" fontId="3" fillId="6" borderId="0" xfId="1" applyFont="1" applyFill="1" applyBorder="1" applyAlignment="1">
      <alignment vertical="center"/>
    </xf>
    <xf numFmtId="0" fontId="3" fillId="0" borderId="26" xfId="1" applyFont="1" applyBorder="1" applyAlignment="1">
      <alignment vertical="center"/>
    </xf>
    <xf numFmtId="0" fontId="29" fillId="0" borderId="23" xfId="0" applyNumberFormat="1" applyFont="1" applyBorder="1" applyAlignment="1" applyProtection="1">
      <alignment horizontal="left" vertical="center"/>
      <protection locked="0"/>
    </xf>
    <xf numFmtId="0" fontId="36" fillId="6" borderId="16" xfId="1" applyFont="1" applyFill="1" applyBorder="1" applyAlignment="1">
      <alignment vertical="center"/>
    </xf>
    <xf numFmtId="0" fontId="10" fillId="6" borderId="18" xfId="1" applyFont="1" applyFill="1" applyBorder="1" applyAlignment="1">
      <alignment vertical="center"/>
    </xf>
    <xf numFmtId="0" fontId="10" fillId="6" borderId="0" xfId="1" applyFont="1" applyFill="1" applyAlignment="1">
      <alignment vertical="center"/>
    </xf>
    <xf numFmtId="0" fontId="32" fillId="6" borderId="18" xfId="1" applyFont="1" applyFill="1" applyBorder="1" applyAlignment="1">
      <alignment vertical="center"/>
    </xf>
    <xf numFmtId="0" fontId="10" fillId="6" borderId="18" xfId="1" applyFont="1" applyFill="1" applyBorder="1" applyAlignment="1">
      <alignment vertical="top"/>
    </xf>
    <xf numFmtId="0" fontId="10" fillId="6" borderId="0" xfId="1" applyFont="1" applyFill="1" applyAlignment="1">
      <alignment vertical="top"/>
    </xf>
    <xf numFmtId="0" fontId="36" fillId="6" borderId="0" xfId="1" applyFont="1" applyFill="1" applyBorder="1" applyAlignment="1">
      <alignment vertical="center"/>
    </xf>
    <xf numFmtId="176" fontId="10" fillId="0" borderId="5" xfId="0" applyNumberFormat="1" applyFont="1" applyFill="1" applyBorder="1" applyAlignment="1" applyProtection="1">
      <alignment horizontal="left" vertical="center"/>
    </xf>
    <xf numFmtId="0" fontId="32" fillId="6" borderId="0" xfId="1" applyFont="1" applyFill="1" applyBorder="1" applyAlignment="1">
      <alignment vertical="center"/>
    </xf>
    <xf numFmtId="0" fontId="10" fillId="6" borderId="0" xfId="1" applyFont="1" applyFill="1" applyBorder="1" applyAlignment="1">
      <alignment vertical="center"/>
    </xf>
    <xf numFmtId="0" fontId="10" fillId="7" borderId="18" xfId="1" applyFont="1" applyFill="1" applyBorder="1" applyAlignment="1">
      <alignment vertical="center"/>
    </xf>
    <xf numFmtId="0" fontId="21" fillId="7" borderId="0" xfId="1" applyFont="1" applyFill="1" applyBorder="1" applyAlignment="1">
      <alignment vertical="center"/>
    </xf>
    <xf numFmtId="0" fontId="17" fillId="8" borderId="0" xfId="1" applyFill="1" applyBorder="1" applyAlignment="1">
      <alignment vertical="center"/>
    </xf>
    <xf numFmtId="0" fontId="17" fillId="7" borderId="0" xfId="1" applyFill="1" applyBorder="1" applyAlignment="1">
      <alignment vertical="center"/>
    </xf>
    <xf numFmtId="0" fontId="17" fillId="7" borderId="19" xfId="1" applyFill="1" applyBorder="1" applyAlignment="1">
      <alignment vertical="center"/>
    </xf>
    <xf numFmtId="0" fontId="10" fillId="7" borderId="20" xfId="1" applyFont="1" applyFill="1" applyBorder="1" applyAlignment="1">
      <alignment vertical="center"/>
    </xf>
    <xf numFmtId="0" fontId="3" fillId="7" borderId="20" xfId="1" applyFont="1" applyFill="1" applyBorder="1" applyAlignment="1">
      <alignment vertical="center"/>
    </xf>
    <xf numFmtId="0" fontId="3" fillId="7" borderId="21" xfId="1" applyFont="1" applyFill="1" applyBorder="1" applyAlignment="1">
      <alignment vertical="center"/>
    </xf>
    <xf numFmtId="0" fontId="40" fillId="7" borderId="22" xfId="2" applyFont="1" applyFill="1" applyBorder="1" applyAlignment="1" applyProtection="1">
      <alignment vertical="center"/>
      <protection locked="0"/>
    </xf>
    <xf numFmtId="0" fontId="42" fillId="0" borderId="0" xfId="2" applyFont="1" applyAlignment="1" applyProtection="1">
      <alignment vertical="center"/>
      <protection locked="0"/>
    </xf>
    <xf numFmtId="0" fontId="42" fillId="0" borderId="0" xfId="2" applyFont="1" applyAlignment="1" applyProtection="1">
      <alignment horizontal="right" vertical="center"/>
      <protection locked="0"/>
    </xf>
    <xf numFmtId="0" fontId="43" fillId="0" borderId="27" xfId="0" applyFont="1" applyBorder="1" applyAlignment="1">
      <alignment vertical="center" wrapText="1"/>
    </xf>
    <xf numFmtId="49" fontId="10" fillId="0" borderId="1" xfId="0" applyNumberFormat="1" applyFont="1" applyBorder="1" applyAlignment="1" applyProtection="1">
      <alignment horizontal="left" vertical="center"/>
      <protection locked="0"/>
    </xf>
    <xf numFmtId="176" fontId="10" fillId="0" borderId="1" xfId="0" applyNumberFormat="1" applyFont="1" applyBorder="1" applyAlignment="1" applyProtection="1">
      <alignment horizontal="left" vertical="center"/>
      <protection locked="0"/>
    </xf>
    <xf numFmtId="0" fontId="43" fillId="0" borderId="0" xfId="0" applyFont="1" applyAlignment="1">
      <alignment horizontal="right" vertical="center" wrapText="1"/>
    </xf>
    <xf numFmtId="49" fontId="10" fillId="0" borderId="1" xfId="0" applyNumberFormat="1" applyFont="1" applyFill="1" applyBorder="1" applyAlignment="1" applyProtection="1">
      <alignment horizontal="center" vertical="center"/>
      <protection locked="0"/>
    </xf>
    <xf numFmtId="176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right" vertical="center"/>
    </xf>
    <xf numFmtId="0" fontId="28" fillId="0" borderId="0" xfId="0" applyFont="1" applyBorder="1" applyAlignment="1">
      <alignment vertical="center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9" borderId="0" xfId="0" applyFont="1" applyFill="1" applyAlignment="1">
      <alignment horizontal="right" vertical="center"/>
    </xf>
    <xf numFmtId="0" fontId="7" fillId="10" borderId="0" xfId="0" applyFont="1" applyFill="1" applyAlignment="1">
      <alignment horizontal="right" vertical="center"/>
    </xf>
    <xf numFmtId="0" fontId="28" fillId="9" borderId="0" xfId="0" applyFont="1" applyFill="1" applyAlignment="1">
      <alignment vertical="center"/>
    </xf>
    <xf numFmtId="0" fontId="7" fillId="9" borderId="0" xfId="0" applyNumberFormat="1" applyFont="1" applyFill="1" applyAlignment="1">
      <alignment horizontal="right" vertical="center"/>
    </xf>
    <xf numFmtId="0" fontId="17" fillId="0" borderId="23" xfId="0" applyFont="1" applyBorder="1" applyAlignment="1" applyProtection="1">
      <alignment vertical="center"/>
      <protection locked="0"/>
    </xf>
    <xf numFmtId="0" fontId="7" fillId="9" borderId="0" xfId="1" applyFont="1" applyFill="1" applyAlignment="1">
      <alignment horizontal="right" vertical="center"/>
    </xf>
    <xf numFmtId="0" fontId="7" fillId="9" borderId="0" xfId="0" applyFont="1" applyFill="1" applyAlignment="1">
      <alignment horizontal="right" vertical="center" wrapText="1"/>
    </xf>
    <xf numFmtId="0" fontId="7" fillId="9" borderId="0" xfId="0" applyFont="1" applyFill="1" applyAlignment="1" applyProtection="1">
      <alignment horizontal="right" vertical="center" wrapText="1"/>
    </xf>
    <xf numFmtId="0" fontId="17" fillId="0" borderId="0" xfId="0" applyFont="1" applyAlignment="1" applyProtection="1">
      <alignment vertical="center"/>
    </xf>
    <xf numFmtId="0" fontId="7" fillId="9" borderId="0" xfId="0" applyFont="1" applyFill="1" applyAlignment="1" applyProtection="1">
      <alignment horizontal="right" vertical="center"/>
    </xf>
    <xf numFmtId="0" fontId="7" fillId="10" borderId="0" xfId="0" applyFont="1" applyFill="1" applyAlignment="1" applyProtection="1">
      <alignment horizontal="right" vertical="center"/>
    </xf>
    <xf numFmtId="0" fontId="28" fillId="9" borderId="0" xfId="0" applyFont="1" applyFill="1" applyAlignment="1" applyProtection="1">
      <alignment vertical="center"/>
    </xf>
    <xf numFmtId="0" fontId="10" fillId="0" borderId="5" xfId="0" applyFont="1" applyBorder="1" applyAlignment="1" applyProtection="1">
      <alignment vertical="center"/>
    </xf>
    <xf numFmtId="0" fontId="7" fillId="0" borderId="0" xfId="0" applyFont="1" applyAlignment="1" applyProtection="1">
      <alignment horizontal="right" vertical="center"/>
    </xf>
    <xf numFmtId="0" fontId="10" fillId="0" borderId="7" xfId="0" applyFont="1" applyBorder="1" applyAlignment="1" applyProtection="1">
      <alignment vertical="center"/>
    </xf>
    <xf numFmtId="0" fontId="3" fillId="2" borderId="5" xfId="0" applyFont="1" applyFill="1" applyBorder="1" applyAlignment="1" applyProtection="1">
      <alignment horizontal="center" vertical="center"/>
    </xf>
    <xf numFmtId="0" fontId="10" fillId="0" borderId="5" xfId="1" applyFont="1" applyBorder="1" applyAlignment="1" applyProtection="1">
      <alignment horizontal="left" vertical="center"/>
    </xf>
    <xf numFmtId="0" fontId="10" fillId="0" borderId="7" xfId="1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center" wrapText="1"/>
    </xf>
    <xf numFmtId="0" fontId="17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right" vertical="center"/>
    </xf>
    <xf numFmtId="0" fontId="28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10" fillId="0" borderId="23" xfId="0" applyFont="1" applyBorder="1" applyAlignment="1" applyProtection="1">
      <alignment vertical="center"/>
    </xf>
    <xf numFmtId="0" fontId="3" fillId="0" borderId="23" xfId="0" applyFont="1" applyBorder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45" fillId="9" borderId="0" xfId="0" applyFont="1" applyFill="1" applyAlignment="1">
      <alignment horizontal="right" vertical="center"/>
    </xf>
    <xf numFmtId="0" fontId="11" fillId="9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46" fillId="0" borderId="0" xfId="1" applyFont="1" applyAlignment="1">
      <alignment vertical="center"/>
    </xf>
    <xf numFmtId="0" fontId="47" fillId="0" borderId="25" xfId="0" applyFont="1" applyFill="1" applyBorder="1" applyAlignment="1">
      <alignment horizontal="center" vertical="center"/>
    </xf>
    <xf numFmtId="0" fontId="17" fillId="0" borderId="24" xfId="0" applyFont="1" applyBorder="1" applyAlignment="1">
      <alignment vertical="center"/>
    </xf>
    <xf numFmtId="0" fontId="37" fillId="0" borderId="0" xfId="0" applyFont="1" applyFill="1" applyBorder="1" applyAlignment="1">
      <alignment vertical="center"/>
    </xf>
    <xf numFmtId="0" fontId="41" fillId="0" borderId="0" xfId="2" applyFont="1" applyAlignment="1" applyProtection="1">
      <alignment horizontal="right" vertical="center"/>
      <protection locked="0"/>
    </xf>
    <xf numFmtId="0" fontId="47" fillId="0" borderId="0" xfId="0" applyFont="1" applyFill="1" applyBorder="1" applyAlignment="1">
      <alignment horizontal="center" vertical="center"/>
    </xf>
    <xf numFmtId="0" fontId="41" fillId="0" borderId="0" xfId="2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right" vertical="center" wrapText="1"/>
    </xf>
    <xf numFmtId="0" fontId="6" fillId="0" borderId="0" xfId="1" applyFont="1" applyAlignment="1">
      <alignment horizontal="right" vertical="center" wrapText="1"/>
    </xf>
    <xf numFmtId="0" fontId="31" fillId="0" borderId="0" xfId="0" applyFont="1" applyAlignment="1">
      <alignment horizontal="left" vertical="center"/>
    </xf>
    <xf numFmtId="0" fontId="15" fillId="12" borderId="1" xfId="1" applyFont="1" applyFill="1" applyBorder="1" applyAlignment="1">
      <alignment horizontal="left" vertical="center"/>
    </xf>
    <xf numFmtId="0" fontId="3" fillId="11" borderId="1" xfId="1" applyFont="1" applyFill="1" applyBorder="1" applyAlignment="1">
      <alignment horizontal="center" vertical="center"/>
    </xf>
    <xf numFmtId="0" fontId="15" fillId="12" borderId="5" xfId="0" applyFont="1" applyFill="1" applyBorder="1" applyAlignment="1" applyProtection="1">
      <alignment vertical="center"/>
    </xf>
    <xf numFmtId="0" fontId="15" fillId="12" borderId="7" xfId="0" applyFont="1" applyFill="1" applyBorder="1" applyAlignment="1" applyProtection="1">
      <alignment vertical="center"/>
    </xf>
    <xf numFmtId="0" fontId="51" fillId="11" borderId="5" xfId="0" applyFont="1" applyFill="1" applyBorder="1" applyAlignment="1" applyProtection="1">
      <alignment horizontal="center" vertical="center"/>
    </xf>
    <xf numFmtId="0" fontId="51" fillId="12" borderId="5" xfId="0" applyFont="1" applyFill="1" applyBorder="1" applyAlignment="1" applyProtection="1">
      <alignment vertical="center"/>
    </xf>
    <xf numFmtId="0" fontId="29" fillId="0" borderId="5" xfId="0" applyFont="1" applyFill="1" applyBorder="1" applyAlignment="1" applyProtection="1">
      <alignment vertical="center"/>
    </xf>
    <xf numFmtId="0" fontId="29" fillId="0" borderId="7" xfId="0" applyFont="1" applyFill="1" applyBorder="1" applyAlignment="1" applyProtection="1">
      <alignment vertical="center"/>
    </xf>
    <xf numFmtId="0" fontId="53" fillId="5" borderId="11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vertical="center"/>
      <protection locked="0"/>
    </xf>
    <xf numFmtId="0" fontId="13" fillId="0" borderId="4" xfId="0" applyFont="1" applyBorder="1" applyAlignment="1" applyProtection="1">
      <alignment vertical="center"/>
      <protection locked="0"/>
    </xf>
    <xf numFmtId="0" fontId="52" fillId="0" borderId="28" xfId="0" applyFont="1" applyBorder="1" applyAlignment="1">
      <alignment horizontal="center" vertical="center"/>
    </xf>
    <xf numFmtId="0" fontId="52" fillId="0" borderId="13" xfId="0" applyFont="1" applyBorder="1" applyAlignment="1">
      <alignment horizontal="center" vertical="center"/>
    </xf>
    <xf numFmtId="0" fontId="53" fillId="5" borderId="12" xfId="0" applyFont="1" applyFill="1" applyBorder="1" applyAlignment="1">
      <alignment horizontal="center" vertical="center"/>
    </xf>
    <xf numFmtId="0" fontId="53" fillId="5" borderId="28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2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9" fillId="0" borderId="7" xfId="0" applyFont="1" applyBorder="1" applyAlignment="1" applyProtection="1">
      <alignment horizontal="left" vertical="center" wrapText="1"/>
      <protection locked="0"/>
    </xf>
    <xf numFmtId="0" fontId="16" fillId="0" borderId="8" xfId="0" applyFont="1" applyBorder="1" applyAlignment="1" applyProtection="1">
      <alignment vertical="center"/>
      <protection locked="0"/>
    </xf>
    <xf numFmtId="0" fontId="16" fillId="0" borderId="9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16" fillId="0" borderId="0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53" fillId="5" borderId="31" xfId="0" applyFont="1" applyFill="1" applyBorder="1" applyAlignment="1">
      <alignment horizontal="center" vertical="center"/>
    </xf>
    <xf numFmtId="0" fontId="53" fillId="5" borderId="0" xfId="0" applyFont="1" applyFill="1" applyBorder="1" applyAlignment="1">
      <alignment horizontal="center" vertical="center"/>
    </xf>
    <xf numFmtId="0" fontId="17" fillId="0" borderId="29" xfId="0" applyFont="1" applyBorder="1" applyAlignment="1" applyProtection="1">
      <alignment horizontal="left" vertical="center"/>
      <protection locked="0"/>
    </xf>
    <xf numFmtId="0" fontId="17" fillId="0" borderId="30" xfId="0" applyFont="1" applyBorder="1" applyAlignment="1" applyProtection="1">
      <alignment horizontal="left" vertical="center"/>
      <protection locked="0"/>
    </xf>
    <xf numFmtId="0" fontId="3" fillId="0" borderId="29" xfId="0" applyFont="1" applyBorder="1" applyAlignment="1" applyProtection="1">
      <alignment horizontal="left" vertical="center"/>
      <protection locked="0"/>
    </xf>
    <xf numFmtId="0" fontId="3" fillId="0" borderId="26" xfId="0" applyFont="1" applyBorder="1" applyAlignment="1" applyProtection="1">
      <alignment horizontal="left" vertical="center"/>
      <protection locked="0"/>
    </xf>
    <xf numFmtId="0" fontId="3" fillId="0" borderId="30" xfId="0" applyFont="1" applyBorder="1" applyAlignment="1" applyProtection="1">
      <alignment horizontal="left" vertical="center"/>
      <protection locked="0"/>
    </xf>
    <xf numFmtId="0" fontId="14" fillId="0" borderId="0" xfId="0" applyFont="1" applyBorder="1" applyAlignment="1">
      <alignment horizontal="center" vertical="center"/>
    </xf>
    <xf numFmtId="0" fontId="32" fillId="6" borderId="18" xfId="1" applyFont="1" applyFill="1" applyBorder="1" applyAlignment="1">
      <alignment horizontal="left" vertical="center" wrapText="1"/>
    </xf>
    <xf numFmtId="0" fontId="32" fillId="6" borderId="0" xfId="1" applyFont="1" applyFill="1" applyBorder="1" applyAlignment="1">
      <alignment horizontal="left" vertical="center" wrapText="1"/>
    </xf>
    <xf numFmtId="0" fontId="32" fillId="6" borderId="19" xfId="1" applyFont="1" applyFill="1" applyBorder="1" applyAlignment="1">
      <alignment horizontal="left" vertical="center" wrapText="1"/>
    </xf>
    <xf numFmtId="0" fontId="38" fillId="0" borderId="12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6" fillId="0" borderId="3" xfId="1" applyFont="1" applyBorder="1" applyAlignment="1">
      <alignment horizontal="left" vertical="center"/>
    </xf>
    <xf numFmtId="0" fontId="16" fillId="0" borderId="4" xfId="1" applyFont="1" applyBorder="1" applyAlignment="1">
      <alignment horizontal="left" vertical="center"/>
    </xf>
    <xf numFmtId="0" fontId="10" fillId="0" borderId="2" xfId="1" applyFont="1" applyBorder="1" applyAlignment="1">
      <alignment horizontal="left" vertical="center" wrapText="1"/>
    </xf>
    <xf numFmtId="0" fontId="15" fillId="12" borderId="2" xfId="1" applyFont="1" applyFill="1" applyBorder="1" applyAlignment="1">
      <alignment horizontal="left" vertical="center"/>
    </xf>
    <xf numFmtId="0" fontId="49" fillId="12" borderId="3" xfId="1" applyFont="1" applyFill="1" applyBorder="1" applyAlignment="1">
      <alignment horizontal="left" vertical="center"/>
    </xf>
    <xf numFmtId="0" fontId="49" fillId="12" borderId="4" xfId="1" applyFont="1" applyFill="1" applyBorder="1" applyAlignment="1">
      <alignment horizontal="left" vertical="center"/>
    </xf>
    <xf numFmtId="0" fontId="38" fillId="0" borderId="28" xfId="0" applyFont="1" applyBorder="1" applyAlignment="1">
      <alignment horizontal="center" vertical="center"/>
    </xf>
    <xf numFmtId="0" fontId="10" fillId="0" borderId="7" xfId="1" applyFont="1" applyBorder="1" applyAlignment="1">
      <alignment horizontal="left" vertical="center"/>
    </xf>
    <xf numFmtId="0" fontId="29" fillId="0" borderId="8" xfId="1" applyFont="1" applyBorder="1" applyAlignment="1">
      <alignment horizontal="left" vertical="center"/>
    </xf>
    <xf numFmtId="0" fontId="29" fillId="0" borderId="9" xfId="1" applyFont="1" applyBorder="1" applyAlignment="1">
      <alignment horizontal="left" vertical="center"/>
    </xf>
    <xf numFmtId="0" fontId="29" fillId="0" borderId="7" xfId="0" applyFont="1" applyFill="1" applyBorder="1" applyAlignment="1" applyProtection="1">
      <alignment horizontal="left" vertical="center"/>
    </xf>
    <xf numFmtId="0" fontId="44" fillId="0" borderId="8" xfId="0" applyFont="1" applyFill="1" applyBorder="1" applyAlignment="1" applyProtection="1">
      <alignment vertical="center"/>
    </xf>
    <xf numFmtId="0" fontId="44" fillId="0" borderId="9" xfId="0" applyFont="1" applyFill="1" applyBorder="1" applyAlignment="1" applyProtection="1">
      <alignment vertical="center"/>
    </xf>
    <xf numFmtId="0" fontId="15" fillId="12" borderId="7" xfId="0" applyFont="1" applyFill="1" applyBorder="1" applyAlignment="1" applyProtection="1">
      <alignment horizontal="left" vertical="center"/>
    </xf>
    <xf numFmtId="0" fontId="50" fillId="12" borderId="8" xfId="0" applyFont="1" applyFill="1" applyBorder="1" applyAlignment="1" applyProtection="1">
      <alignment vertical="center"/>
    </xf>
    <xf numFmtId="0" fontId="50" fillId="12" borderId="9" xfId="0" applyFont="1" applyFill="1" applyBorder="1" applyAlignment="1" applyProtection="1">
      <alignment vertical="center"/>
    </xf>
    <xf numFmtId="0" fontId="32" fillId="0" borderId="7" xfId="0" applyFont="1" applyBorder="1" applyAlignment="1" applyProtection="1">
      <alignment horizontal="left" vertical="center" wrapText="1"/>
    </xf>
    <xf numFmtId="0" fontId="44" fillId="0" borderId="8" xfId="0" applyFont="1" applyBorder="1" applyAlignment="1" applyProtection="1">
      <alignment vertical="center"/>
    </xf>
    <xf numFmtId="0" fontId="44" fillId="0" borderId="9" xfId="0" applyFont="1" applyBorder="1" applyAlignment="1" applyProtection="1">
      <alignment vertical="center"/>
    </xf>
    <xf numFmtId="0" fontId="10" fillId="0" borderId="7" xfId="1" applyFont="1" applyBorder="1" applyAlignment="1" applyProtection="1">
      <alignment horizontal="left" vertical="center"/>
    </xf>
    <xf numFmtId="0" fontId="10" fillId="0" borderId="8" xfId="1" applyFont="1" applyBorder="1" applyAlignment="1" applyProtection="1">
      <alignment horizontal="left" vertical="center"/>
    </xf>
    <xf numFmtId="0" fontId="10" fillId="0" borderId="9" xfId="1" applyFont="1" applyBorder="1" applyAlignment="1" applyProtection="1">
      <alignment horizontal="left" vertical="center"/>
    </xf>
    <xf numFmtId="0" fontId="10" fillId="0" borderId="7" xfId="0" applyFont="1" applyBorder="1" applyAlignment="1" applyProtection="1">
      <alignment horizontal="left" vertical="center"/>
    </xf>
    <xf numFmtId="0" fontId="29" fillId="0" borderId="8" xfId="1" applyFont="1" applyBorder="1" applyAlignment="1" applyProtection="1">
      <alignment horizontal="left" vertical="center"/>
    </xf>
    <xf numFmtId="0" fontId="29" fillId="0" borderId="9" xfId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16" fillId="0" borderId="0" xfId="0" applyFont="1" applyBorder="1" applyAlignment="1" applyProtection="1">
      <alignment vertical="center"/>
    </xf>
    <xf numFmtId="0" fontId="10" fillId="0" borderId="29" xfId="0" applyFont="1" applyBorder="1" applyAlignment="1" applyProtection="1">
      <alignment horizontal="left" vertical="center"/>
    </xf>
    <xf numFmtId="0" fontId="10" fillId="0" borderId="30" xfId="0" applyFont="1" applyBorder="1" applyAlignment="1" applyProtection="1">
      <alignment horizontal="left" vertical="center"/>
    </xf>
    <xf numFmtId="0" fontId="35" fillId="6" borderId="0" xfId="1" applyFont="1" applyFill="1" applyBorder="1" applyAlignment="1" applyProtection="1">
      <alignment horizontal="left" vertical="top" wrapText="1"/>
    </xf>
    <xf numFmtId="0" fontId="10" fillId="0" borderId="29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29" fillId="0" borderId="7" xfId="0" applyFont="1" applyFill="1" applyBorder="1" applyAlignment="1" applyProtection="1">
      <alignment horizontal="left" vertical="center" wrapText="1"/>
    </xf>
  </cellXfs>
  <cellStyles count="3">
    <cellStyle name="ハイパーリンク" xfId="2" builtinId="8"/>
    <cellStyle name="標準" xfId="0" builtinId="0"/>
    <cellStyle name="標準 2" xfId="1" xr:uid="{5F5E81E0-93DE-43A0-91CB-909351AE94C1}"/>
  </cellStyles>
  <dxfs count="103">
    <dxf>
      <fill>
        <patternFill patternType="solid">
          <fgColor rgb="FFA5A5A5"/>
          <bgColor theme="1"/>
        </patternFill>
      </fill>
    </dxf>
    <dxf>
      <font>
        <b/>
        <i val="0"/>
        <color theme="0"/>
      </font>
      <fill>
        <patternFill>
          <bgColor rgb="FFFF0066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>
          <bgColor rgb="FFFFFF00"/>
        </patternFill>
      </fill>
    </dxf>
    <dxf>
      <fill>
        <patternFill patternType="solid">
          <fgColor rgb="FFA5A5A5"/>
          <bgColor theme="1"/>
        </patternFill>
      </fill>
    </dxf>
    <dxf>
      <fill>
        <patternFill>
          <bgColor rgb="FFFFFF00"/>
        </patternFill>
      </fill>
    </dxf>
    <dxf>
      <fill>
        <patternFill patternType="solid">
          <fgColor rgb="FFA5A5A5"/>
          <bgColor theme="1"/>
        </patternFill>
      </fill>
    </dxf>
    <dxf>
      <fill>
        <patternFill>
          <bgColor theme="1"/>
        </patternFill>
      </fill>
    </dxf>
    <dxf>
      <fill>
        <patternFill patternType="solid">
          <fgColor rgb="FFA5A5A5"/>
          <bgColor theme="1"/>
        </patternFill>
      </fill>
    </dxf>
    <dxf>
      <fill>
        <patternFill patternType="solid">
          <fgColor rgb="FFA5A5A5"/>
          <bgColor theme="1"/>
        </patternFill>
      </fill>
    </dxf>
    <dxf>
      <fill>
        <patternFill patternType="solid">
          <fgColor rgb="FFA5A5A5"/>
          <bgColor theme="1"/>
        </patternFill>
      </fill>
    </dxf>
    <dxf>
      <fill>
        <patternFill patternType="solid">
          <fgColor theme="1"/>
          <bgColor theme="1"/>
        </patternFill>
      </fill>
    </dxf>
    <dxf>
      <fill>
        <patternFill>
          <bgColor rgb="FFFFFF00"/>
        </patternFill>
      </fill>
    </dxf>
    <dxf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 patternType="solid">
          <fgColor rgb="FFA5A5A5"/>
          <bgColor theme="1"/>
        </patternFill>
      </fill>
    </dxf>
    <dxf>
      <fill>
        <patternFill patternType="solid">
          <fgColor rgb="FFA5A5A5"/>
          <bgColor theme="1"/>
        </patternFill>
      </fill>
    </dxf>
    <dxf>
      <fill>
        <patternFill patternType="solid">
          <fgColor rgb="FFA5A5A5"/>
          <bgColor theme="1"/>
        </patternFill>
      </fill>
    </dxf>
    <dxf>
      <fill>
        <patternFill>
          <bgColor rgb="FFFFFF00"/>
        </patternFill>
      </fill>
    </dxf>
    <dxf>
      <fill>
        <patternFill patternType="solid">
          <fgColor rgb="FFA5A5A5"/>
          <bgColor rgb="FFFFFF00"/>
        </patternFill>
      </fill>
    </dxf>
    <dxf>
      <fill>
        <patternFill patternType="solid">
          <fgColor rgb="FFA5A5A5"/>
          <bgColor theme="1"/>
        </patternFill>
      </fill>
    </dxf>
    <dxf>
      <fill>
        <patternFill patternType="solid">
          <fgColor rgb="FFA5A5A5"/>
          <bgColor theme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>
          <bgColor theme="0" tint="-0.34998626667073579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ont>
        <color theme="0"/>
      </font>
      <fill>
        <patternFill>
          <bgColor rgb="FFFF0066"/>
        </patternFill>
      </fill>
    </dxf>
    <dxf>
      <font>
        <color theme="0"/>
      </font>
      <fill>
        <patternFill>
          <bgColor rgb="FFFF0066"/>
        </patternFill>
      </fill>
    </dxf>
    <dxf>
      <font>
        <color theme="0"/>
      </font>
      <fill>
        <patternFill>
          <bgColor rgb="FFFF0066"/>
        </patternFill>
      </fill>
    </dxf>
    <dxf>
      <font>
        <color theme="0"/>
      </font>
      <fill>
        <patternFill>
          <bgColor rgb="FFFF0066"/>
        </patternFill>
      </fill>
    </dxf>
    <dxf>
      <font>
        <color theme="0"/>
      </font>
      <fill>
        <patternFill>
          <bgColor rgb="FFFF0066"/>
        </patternFill>
      </fill>
    </dxf>
    <dxf>
      <font>
        <color theme="0"/>
      </font>
      <fill>
        <patternFill>
          <bgColor rgb="FFFF0066"/>
        </patternFill>
      </fill>
    </dxf>
    <dxf>
      <font>
        <color theme="0"/>
      </font>
      <fill>
        <patternFill>
          <bgColor rgb="FFFF0066"/>
        </patternFill>
      </fill>
    </dxf>
    <dxf>
      <font>
        <color theme="0"/>
      </font>
      <fill>
        <patternFill>
          <bgColor rgb="FFFF0066"/>
        </patternFill>
      </fill>
    </dxf>
    <dxf>
      <font>
        <color theme="0"/>
      </font>
      <fill>
        <patternFill>
          <bgColor rgb="FFFF0066"/>
        </patternFill>
      </fill>
    </dxf>
    <dxf>
      <font>
        <color theme="0"/>
      </font>
      <fill>
        <patternFill>
          <bgColor rgb="FFFF0066"/>
        </patternFill>
      </fill>
    </dxf>
    <dxf>
      <font>
        <color theme="0"/>
      </font>
      <fill>
        <patternFill>
          <bgColor rgb="FFFF0066"/>
        </patternFill>
      </fill>
    </dxf>
    <dxf>
      <font>
        <color theme="0"/>
      </font>
      <fill>
        <patternFill>
          <bgColor rgb="FFFF0066"/>
        </patternFill>
      </fill>
    </dxf>
    <dxf>
      <font>
        <color theme="0"/>
      </font>
      <fill>
        <patternFill>
          <bgColor rgb="FFFF0066"/>
        </patternFill>
      </fill>
    </dxf>
    <dxf>
      <font>
        <color theme="0"/>
      </font>
      <fill>
        <patternFill>
          <bgColor rgb="FFFF0066"/>
        </patternFill>
      </fill>
    </dxf>
    <dxf>
      <font>
        <color theme="0"/>
      </font>
      <fill>
        <patternFill>
          <bgColor rgb="FFFF0066"/>
        </patternFill>
      </fill>
    </dxf>
    <dxf>
      <font>
        <color theme="0"/>
      </font>
      <fill>
        <patternFill>
          <bgColor rgb="FFFF0066"/>
        </patternFill>
      </fill>
    </dxf>
    <dxf>
      <font>
        <color theme="0"/>
      </font>
      <fill>
        <patternFill>
          <bgColor rgb="FFFF0066"/>
        </patternFill>
      </fill>
    </dxf>
    <dxf>
      <font>
        <color theme="0"/>
      </font>
      <fill>
        <patternFill>
          <bgColor rgb="FFFF0066"/>
        </patternFill>
      </fill>
    </dxf>
    <dxf>
      <font>
        <color theme="0"/>
      </font>
      <fill>
        <patternFill>
          <bgColor rgb="FFFF0066"/>
        </patternFill>
      </fill>
    </dxf>
    <dxf>
      <font>
        <color theme="0"/>
      </font>
      <fill>
        <patternFill>
          <bgColor rgb="FFFF0066"/>
        </patternFill>
      </fill>
    </dxf>
    <dxf>
      <font>
        <color theme="0"/>
      </font>
      <fill>
        <patternFill>
          <bgColor rgb="FFFF0066"/>
        </patternFill>
      </fill>
    </dxf>
    <dxf>
      <fill>
        <patternFill>
          <bgColor rgb="FFFFFF00"/>
        </patternFill>
      </fill>
    </dxf>
    <dxf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0066"/>
      <color rgb="FF3333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JP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106137</xdr:colOff>
      <xdr:row>0</xdr:row>
      <xdr:rowOff>31750</xdr:rowOff>
    </xdr:from>
    <xdr:to>
      <xdr:col>0</xdr:col>
      <xdr:colOff>1817462</xdr:colOff>
      <xdr:row>0</xdr:row>
      <xdr:rowOff>920942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61EF015-9058-BD94-3C8C-DB756E1E2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137" y="31750"/>
          <a:ext cx="1711325" cy="8891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0</xdr:col>
      <xdr:colOff>1714500</xdr:colOff>
      <xdr:row>1</xdr:row>
      <xdr:rowOff>379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0BC9013-8773-40CE-9691-6F48F8F1B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1714500" cy="8891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</xdr:colOff>
      <xdr:row>0</xdr:row>
      <xdr:rowOff>19957</xdr:rowOff>
    </xdr:from>
    <xdr:to>
      <xdr:col>0</xdr:col>
      <xdr:colOff>1761671</xdr:colOff>
      <xdr:row>0</xdr:row>
      <xdr:rowOff>915499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C0780440-F3F3-4E14-96CB-B0DFE95A2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1" y="19957"/>
          <a:ext cx="1724025" cy="895542"/>
        </a:xfrm>
        <a:prstGeom prst="rect">
          <a:avLst/>
        </a:prstGeom>
      </xdr:spPr>
    </xdr:pic>
    <xdr:clientData/>
  </xdr:twoCellAnchor>
  <xdr:twoCellAnchor editAs="oneCell">
    <xdr:from>
      <xdr:col>0</xdr:col>
      <xdr:colOff>44822</xdr:colOff>
      <xdr:row>36</xdr:row>
      <xdr:rowOff>224118</xdr:rowOff>
    </xdr:from>
    <xdr:to>
      <xdr:col>0</xdr:col>
      <xdr:colOff>1653261</xdr:colOff>
      <xdr:row>41</xdr:row>
      <xdr:rowOff>11207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000D8A7-DD53-C698-45EA-F743E87C2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822" y="7900147"/>
          <a:ext cx="1608439" cy="963706"/>
        </a:xfrm>
        <a:prstGeom prst="rect">
          <a:avLst/>
        </a:prstGeom>
      </xdr:spPr>
    </xdr:pic>
    <xdr:clientData/>
  </xdr:twoCellAnchor>
  <xdr:twoCellAnchor editAs="oneCell">
    <xdr:from>
      <xdr:col>0</xdr:col>
      <xdr:colOff>54428</xdr:colOff>
      <xdr:row>62</xdr:row>
      <xdr:rowOff>95250</xdr:rowOff>
    </xdr:from>
    <xdr:to>
      <xdr:col>1</xdr:col>
      <xdr:colOff>1442357</xdr:colOff>
      <xdr:row>62</xdr:row>
      <xdr:rowOff>821506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25D377ED-6E7F-FF5E-EBDF-B00AD5F25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428" y="15580179"/>
          <a:ext cx="4054929" cy="726256"/>
        </a:xfrm>
        <a:prstGeom prst="rect">
          <a:avLst/>
        </a:prstGeom>
      </xdr:spPr>
    </xdr:pic>
    <xdr:clientData/>
  </xdr:twoCellAnchor>
  <xdr:twoCellAnchor editAs="oneCell">
    <xdr:from>
      <xdr:col>2</xdr:col>
      <xdr:colOff>40821</xdr:colOff>
      <xdr:row>62</xdr:row>
      <xdr:rowOff>81642</xdr:rowOff>
    </xdr:from>
    <xdr:to>
      <xdr:col>5</xdr:col>
      <xdr:colOff>1083751</xdr:colOff>
      <xdr:row>62</xdr:row>
      <xdr:rowOff>881854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1C5833DB-793D-32F9-9C3E-92E3F860C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72000" y="15566571"/>
          <a:ext cx="4458322" cy="8002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136071</xdr:colOff>
      <xdr:row>0</xdr:row>
      <xdr:rowOff>0</xdr:rowOff>
    </xdr:from>
    <xdr:to>
      <xdr:col>0</xdr:col>
      <xdr:colOff>1856921</xdr:colOff>
      <xdr:row>0</xdr:row>
      <xdr:rowOff>895542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D896901-7CDC-4AC3-A35C-F07D03514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1" y="0"/>
          <a:ext cx="1720850" cy="895542"/>
        </a:xfrm>
        <a:prstGeom prst="rect">
          <a:avLst/>
        </a:prstGeom>
      </xdr:spPr>
    </xdr:pic>
    <xdr:clientData/>
  </xdr:twoCellAnchor>
  <xdr:twoCellAnchor editAs="oneCell">
    <xdr:from>
      <xdr:col>11</xdr:col>
      <xdr:colOff>287109</xdr:colOff>
      <xdr:row>47</xdr:row>
      <xdr:rowOff>960663</xdr:rowOff>
    </xdr:from>
    <xdr:to>
      <xdr:col>21</xdr:col>
      <xdr:colOff>78342</xdr:colOff>
      <xdr:row>57</xdr:row>
      <xdr:rowOff>77876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98160CCF-8575-9E0F-D2A2-07B633699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23645" y="11887199"/>
          <a:ext cx="5642304" cy="2314891"/>
        </a:xfrm>
        <a:prstGeom prst="rect">
          <a:avLst/>
        </a:prstGeom>
      </xdr:spPr>
    </xdr:pic>
    <xdr:clientData/>
  </xdr:twoCellAnchor>
  <xdr:twoCellAnchor editAs="oneCell">
    <xdr:from>
      <xdr:col>11</xdr:col>
      <xdr:colOff>54429</xdr:colOff>
      <xdr:row>37</xdr:row>
      <xdr:rowOff>435429</xdr:rowOff>
    </xdr:from>
    <xdr:to>
      <xdr:col>18</xdr:col>
      <xdr:colOff>426528</xdr:colOff>
      <xdr:row>41</xdr:row>
      <xdr:rowOff>65426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5A9E9D73-142E-D641-1C67-F8454A108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790965" y="9225643"/>
          <a:ext cx="4467849" cy="800212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37</xdr:row>
      <xdr:rowOff>435428</xdr:rowOff>
    </xdr:from>
    <xdr:to>
      <xdr:col>26</xdr:col>
      <xdr:colOff>362572</xdr:colOff>
      <xdr:row>41</xdr:row>
      <xdr:rowOff>65425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6E19CDB4-7DB5-074B-9DB0-B6A2022A4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417393" y="9225642"/>
          <a:ext cx="4458322" cy="8002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p.ofs.si@one-line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p.ofs.si@one-line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mailto:jp.ofs.si@one-line.com" TargetMode="External"/><Relationship Id="rId1" Type="http://schemas.openxmlformats.org/officeDocument/2006/relationships/hyperlink" Target="mailto:jp.expdoc.tyo.cca@one-line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jp.ofs.si@one-lin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46"/>
  <sheetViews>
    <sheetView showGridLines="0" tabSelected="1" view="pageBreakPreview" zoomScale="70" zoomScaleNormal="70" zoomScaleSheetLayoutView="70" workbookViewId="0">
      <selection activeCell="B3" sqref="B3"/>
    </sheetView>
  </sheetViews>
  <sheetFormatPr defaultColWidth="14.453125" defaultRowHeight="15" customHeight="1"/>
  <cols>
    <col min="1" max="1" width="40" style="4" customWidth="1"/>
    <col min="2" max="2" width="27.81640625" style="4" customWidth="1"/>
    <col min="3" max="3" width="13.81640625" style="4" customWidth="1"/>
    <col min="4" max="4" width="21.54296875" style="4" customWidth="1"/>
    <col min="5" max="5" width="16.453125" style="4" customWidth="1"/>
    <col min="6" max="6" width="23.81640625" style="4" customWidth="1"/>
    <col min="7" max="7" width="27.1796875" style="4" customWidth="1"/>
    <col min="8" max="8" width="12.1796875" style="4" customWidth="1"/>
    <col min="9" max="9" width="21.54296875" style="4" customWidth="1"/>
    <col min="10" max="26" width="8.7265625" style="4" customWidth="1"/>
    <col min="27" max="16384" width="14.453125" style="4"/>
  </cols>
  <sheetData>
    <row r="1" spans="1:14" ht="73.5" customHeight="1" thickBot="1">
      <c r="B1" s="58" t="s">
        <v>580</v>
      </c>
      <c r="E1" s="172" t="s">
        <v>596</v>
      </c>
      <c r="G1" s="187" t="s">
        <v>297</v>
      </c>
      <c r="H1" s="188"/>
      <c r="I1" s="185" t="str">
        <f>IF(COUNTIF(M:N,"OK")=11,"OK","NG")</f>
        <v>NG</v>
      </c>
      <c r="J1" s="185"/>
      <c r="K1" s="186"/>
    </row>
    <row r="2" spans="1:14" ht="18.75" customHeight="1" thickBot="1">
      <c r="B2" s="1"/>
    </row>
    <row r="3" spans="1:14" ht="18.75" customHeight="1" thickBot="1">
      <c r="A3" s="3" t="s">
        <v>298</v>
      </c>
      <c r="B3" s="65"/>
      <c r="C3" s="112" t="s">
        <v>299</v>
      </c>
      <c r="D3" s="116"/>
      <c r="E3" s="115" t="s">
        <v>337</v>
      </c>
      <c r="F3" s="117"/>
      <c r="K3" s="111" t="s">
        <v>291</v>
      </c>
      <c r="M3" s="60" t="str">
        <f>IF(AND(COUNTA($B$3)=1,(OR(COUNTA($D$3)=1,COUNTA($F$3)=1))),"OK","NG")</f>
        <v>NG</v>
      </c>
    </row>
    <row r="4" spans="1:14" ht="6" customHeight="1" thickBot="1">
      <c r="A4" s="3"/>
      <c r="B4" s="1"/>
    </row>
    <row r="5" spans="1:14" ht="18.75" customHeight="1">
      <c r="A5" s="16" t="s">
        <v>338</v>
      </c>
      <c r="B5" s="66"/>
      <c r="C5" s="3"/>
      <c r="K5" s="2"/>
      <c r="M5" s="60" t="str">
        <f>IF(COUNTA(B5)=1,"OK","NG")</f>
        <v>NG</v>
      </c>
    </row>
    <row r="6" spans="1:14" ht="6" customHeight="1">
      <c r="A6" s="3"/>
      <c r="B6" s="1"/>
    </row>
    <row r="7" spans="1:14" ht="18.75" customHeight="1">
      <c r="A7" s="3" t="s">
        <v>0</v>
      </c>
      <c r="B7" s="66"/>
      <c r="C7" s="2" t="s">
        <v>1</v>
      </c>
      <c r="D7" s="3" t="s">
        <v>262</v>
      </c>
      <c r="E7" s="57"/>
      <c r="M7" s="60" t="str">
        <f>IF(COUNTA(B7)=1,"OK","NG")</f>
        <v>NG</v>
      </c>
      <c r="N7" s="60" t="str">
        <f>IF($B$7="","NG",IF(AND($B$7="F11(1)",COUNTA($E$7)=1),"OK",IF($B$7&lt;&gt;"F11(1)","OK","NG")))</f>
        <v>NG</v>
      </c>
    </row>
    <row r="8" spans="1:14" ht="6" customHeight="1" thickBot="1">
      <c r="A8" s="3"/>
      <c r="D8" s="3"/>
    </row>
    <row r="9" spans="1:14" ht="18.75" customHeight="1" thickBot="1">
      <c r="A9" s="3" t="s">
        <v>546</v>
      </c>
      <c r="B9" s="182"/>
      <c r="C9" s="183"/>
      <c r="D9" s="184"/>
      <c r="E9" s="2" t="s">
        <v>1</v>
      </c>
      <c r="F9" s="4" t="s">
        <v>3</v>
      </c>
      <c r="M9" s="60" t="str">
        <f>IF(COUNTA(B9)=1,"OK","NG")</f>
        <v>NG</v>
      </c>
    </row>
    <row r="10" spans="1:14" ht="6" customHeight="1" thickBot="1">
      <c r="A10" s="3"/>
    </row>
    <row r="11" spans="1:14" ht="18.75" customHeight="1">
      <c r="A11" s="3" t="s">
        <v>4</v>
      </c>
      <c r="B11" s="17" t="s">
        <v>292</v>
      </c>
      <c r="C11" s="2" t="s">
        <v>1</v>
      </c>
      <c r="M11" s="60" t="str">
        <f>IF(COUNTA(B11)=1,"OK","NG")</f>
        <v>OK</v>
      </c>
    </row>
    <row r="12" spans="1:14" ht="6" customHeight="1">
      <c r="A12" s="3"/>
    </row>
    <row r="13" spans="1:14" ht="17.25" customHeight="1">
      <c r="A13" s="3" t="s">
        <v>5</v>
      </c>
      <c r="B13" s="17" t="s">
        <v>292</v>
      </c>
      <c r="C13" s="2" t="s">
        <v>1</v>
      </c>
      <c r="M13" s="60" t="str">
        <f>IF(COUNTA(B13)=1,"OK","NG")</f>
        <v>OK</v>
      </c>
    </row>
    <row r="14" spans="1:14" ht="6" customHeight="1">
      <c r="A14" s="3"/>
    </row>
    <row r="15" spans="1:14" ht="18.75" customHeight="1">
      <c r="A15" s="3" t="s">
        <v>6</v>
      </c>
      <c r="B15" s="17" t="s">
        <v>292</v>
      </c>
      <c r="C15" s="2" t="s">
        <v>1</v>
      </c>
      <c r="M15" s="60" t="str">
        <f>IF(COUNTA(B15)=1,"OK","NG")</f>
        <v>OK</v>
      </c>
    </row>
    <row r="16" spans="1:14" ht="6" customHeight="1" thickBot="1">
      <c r="A16" s="3"/>
    </row>
    <row r="17" spans="1:14" ht="55.5" customHeight="1" thickBot="1">
      <c r="A17" s="170" t="s">
        <v>579</v>
      </c>
      <c r="B17" s="19"/>
      <c r="C17" s="190" t="s">
        <v>581</v>
      </c>
      <c r="D17" s="191"/>
      <c r="E17" s="191"/>
      <c r="F17" s="191"/>
      <c r="G17" s="191"/>
      <c r="H17" s="6"/>
      <c r="I17" s="6"/>
      <c r="M17" s="60" t="str">
        <f>IF(AND(OR($B$7="F12(2)",$B$7="F13(3)"),COUNTA($B$17)=1),"OK",IF(AND(OR($B$7="F10(0)",$B$7="F11(1)"),OR($B$17="",COUNTA($B$17)=1)),"OK","NG"))</f>
        <v>NG</v>
      </c>
    </row>
    <row r="18" spans="1:14" ht="6" customHeight="1" thickBot="1">
      <c r="A18" s="3"/>
      <c r="B18" s="5"/>
      <c r="C18" s="5"/>
      <c r="D18" s="5"/>
      <c r="F18" s="3"/>
      <c r="G18" s="6"/>
      <c r="H18" s="6"/>
      <c r="I18" s="6"/>
    </row>
    <row r="19" spans="1:14" ht="24.75" customHeight="1" thickBot="1">
      <c r="A19" s="3" t="s">
        <v>553</v>
      </c>
      <c r="B19" s="18"/>
      <c r="C19" s="5"/>
      <c r="D19" s="5"/>
      <c r="F19" s="3" t="s">
        <v>556</v>
      </c>
      <c r="G19" s="18"/>
      <c r="H19" s="6"/>
      <c r="I19" s="6"/>
      <c r="M19" s="60" t="str">
        <f>IF(AND($B$7="F10(0)",$B$19="SAME AS SHIPPER"),"OK",IF(AND($B$7="F10(0)",$B$19="OTHER",COUNTA($B$21,$B$23,$B$25,$B$27,$B$29,$D$25)=6),"OK",IF(OR($B$7="F11(1)",$B$7="F12(2)",$B$7="F13(3)"),"OK","NG")))</f>
        <v>NG</v>
      </c>
      <c r="N19" s="60" t="str">
        <f>IF(AND($B$7="F10(0)",$G$19="SAME AS CONSIGNEE"),"OK",IF(AND($B$7="F10(0)",$G$19="OTHER",COUNTA($G$21,$G$23,$G$25,$G$27,$G$29,$I$25)=6),"OK",IF(OR($B$7="F11(1)",$B$7="F12(2)",$B$7="F13(3)"),"OK","NG")))</f>
        <v>NG</v>
      </c>
    </row>
    <row r="20" spans="1:14" ht="6" customHeight="1" thickBot="1">
      <c r="A20" s="3"/>
      <c r="B20" s="5"/>
      <c r="C20" s="5"/>
      <c r="D20" s="5"/>
      <c r="F20" s="3"/>
      <c r="G20" s="6"/>
      <c r="H20" s="6"/>
      <c r="I20" s="6"/>
    </row>
    <row r="21" spans="1:14" ht="35.25" customHeight="1" thickBot="1">
      <c r="A21" s="3" t="s">
        <v>576</v>
      </c>
      <c r="B21" s="189"/>
      <c r="C21" s="183"/>
      <c r="D21" s="184"/>
      <c r="F21" s="3" t="s">
        <v>577</v>
      </c>
      <c r="G21" s="182"/>
      <c r="H21" s="183"/>
      <c r="I21" s="184"/>
    </row>
    <row r="22" spans="1:14" ht="6" customHeight="1" thickBot="1">
      <c r="A22" s="3"/>
      <c r="F22" s="3"/>
    </row>
    <row r="23" spans="1:14" ht="60" customHeight="1" thickBot="1">
      <c r="A23" s="3" t="s">
        <v>554</v>
      </c>
      <c r="B23" s="182"/>
      <c r="C23" s="183"/>
      <c r="D23" s="184"/>
      <c r="F23" s="3" t="s">
        <v>555</v>
      </c>
      <c r="G23" s="182"/>
      <c r="H23" s="183"/>
      <c r="I23" s="184"/>
    </row>
    <row r="24" spans="1:14" ht="6" customHeight="1" thickBot="1">
      <c r="A24" s="3"/>
    </row>
    <row r="25" spans="1:14" ht="18.75" customHeight="1" thickBot="1">
      <c r="A25" s="3" t="s">
        <v>549</v>
      </c>
      <c r="B25" s="17"/>
      <c r="C25" s="3" t="s">
        <v>8</v>
      </c>
      <c r="D25" s="17"/>
      <c r="E25" s="7" t="str">
        <f>IF(D25="","",VLOOKUP(D25,'Country Code'!$A$1:$B$128,2,0))</f>
        <v/>
      </c>
      <c r="F25" s="3" t="s">
        <v>549</v>
      </c>
      <c r="G25" s="17"/>
      <c r="H25" s="3" t="s">
        <v>8</v>
      </c>
      <c r="I25" s="17"/>
      <c r="J25" s="7" t="str">
        <f>IF(I25="","",VLOOKUP(I25,'Country Code'!$A$1:$B$128,2,0))</f>
        <v/>
      </c>
    </row>
    <row r="26" spans="1:14" ht="6" customHeight="1" thickBot="1">
      <c r="A26" s="3"/>
      <c r="C26" s="3"/>
      <c r="E26" s="2"/>
      <c r="F26" s="3"/>
      <c r="H26" s="3"/>
      <c r="J26" s="2"/>
    </row>
    <row r="27" spans="1:14" ht="18.75" customHeight="1" thickBot="1">
      <c r="A27" s="3" t="s">
        <v>550</v>
      </c>
      <c r="B27" s="17"/>
      <c r="D27" s="8"/>
      <c r="F27" s="3" t="s">
        <v>550</v>
      </c>
      <c r="G27" s="17"/>
      <c r="I27" s="8"/>
    </row>
    <row r="28" spans="1:14" ht="6" customHeight="1" thickBot="1">
      <c r="A28" s="3"/>
      <c r="F28" s="3"/>
    </row>
    <row r="29" spans="1:14" ht="18.75" customHeight="1" thickBot="1">
      <c r="A29" s="3" t="s">
        <v>551</v>
      </c>
      <c r="B29" s="17" t="s">
        <v>292</v>
      </c>
      <c r="C29" s="2" t="s">
        <v>1</v>
      </c>
      <c r="F29" s="3" t="s">
        <v>551</v>
      </c>
      <c r="G29" s="17" t="s">
        <v>292</v>
      </c>
      <c r="H29" s="2" t="s">
        <v>1</v>
      </c>
    </row>
    <row r="30" spans="1:14" ht="6" customHeight="1">
      <c r="A30" s="3"/>
      <c r="F30" s="3"/>
    </row>
    <row r="31" spans="1:14" ht="18.75" customHeight="1"/>
    <row r="32" spans="1:14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</sheetData>
  <sheetProtection sheet="1" selectLockedCells="1"/>
  <mergeCells count="8">
    <mergeCell ref="B23:D23"/>
    <mergeCell ref="G23:I23"/>
    <mergeCell ref="I1:K1"/>
    <mergeCell ref="G1:H1"/>
    <mergeCell ref="B9:D9"/>
    <mergeCell ref="B21:D21"/>
    <mergeCell ref="G21:I21"/>
    <mergeCell ref="C17:G17"/>
  </mergeCells>
  <phoneticPr fontId="12"/>
  <conditionalFormatting sqref="B3 B5 B7 B9 B11 B13 B15">
    <cfRule type="expression" dxfId="24" priority="8">
      <formula>B3=""</formula>
    </cfRule>
  </conditionalFormatting>
  <conditionalFormatting sqref="B17">
    <cfRule type="expression" dxfId="23" priority="17">
      <formula>AND(OR($B$7="F12(2)",$B$7="F13(3)"),$B$17="")</formula>
    </cfRule>
    <cfRule type="expression" dxfId="22" priority="27">
      <formula>$B$7="F10(0)"</formula>
    </cfRule>
    <cfRule type="expression" dxfId="21" priority="31">
      <formula>$B$7="F11(1)"</formula>
    </cfRule>
  </conditionalFormatting>
  <conditionalFormatting sqref="B19 G19 B21 B23 D25:E25 B27 B29 G23 G25 I25:J25 G27 G29 B25">
    <cfRule type="expression" dxfId="0" priority="19">
      <formula>OR($B$7="F13(3)",$B$7="F12(2)",$B$7="F11(1)")</formula>
    </cfRule>
  </conditionalFormatting>
  <conditionalFormatting sqref="B19 G19">
    <cfRule type="expression" dxfId="20" priority="15">
      <formula>AND($B$7="F10(0)",B19="")</formula>
    </cfRule>
  </conditionalFormatting>
  <conditionalFormatting sqref="B21 B23 B25 D25 B27 B29">
    <cfRule type="expression" dxfId="19" priority="13">
      <formula>AND($B$19="OTHER",B21="",$B$7="F10(0)")</formula>
    </cfRule>
  </conditionalFormatting>
  <conditionalFormatting sqref="B25">
    <cfRule type="expression" dxfId="18" priority="32">
      <formula>$B$7="F12(2)"</formula>
    </cfRule>
    <cfRule type="expression" dxfId="17" priority="33">
      <formula>$B$7="F13(3)"</formula>
    </cfRule>
  </conditionalFormatting>
  <conditionalFormatting sqref="B21:D21 B23:D23 B25 D25:E25 B27 B29">
    <cfRule type="expression" dxfId="16" priority="34">
      <formula>$B$19="SAME AS SHIPPER"</formula>
    </cfRule>
  </conditionalFormatting>
  <conditionalFormatting sqref="D3 F3">
    <cfRule type="expression" dxfId="15" priority="3">
      <formula>AND(F3="",D3="")</formula>
    </cfRule>
  </conditionalFormatting>
  <conditionalFormatting sqref="D3">
    <cfRule type="expression" dxfId="14" priority="2">
      <formula>COUNTA($F$3)=1</formula>
    </cfRule>
  </conditionalFormatting>
  <conditionalFormatting sqref="E7">
    <cfRule type="expression" dxfId="13" priority="16">
      <formula>AND($B$7="F11(1)",$E$7="")</formula>
    </cfRule>
    <cfRule type="expression" dxfId="12" priority="23">
      <formula>$B$7="　"</formula>
    </cfRule>
    <cfRule type="expression" dxfId="11" priority="24">
      <formula>$B$7="F13(3)"</formula>
    </cfRule>
    <cfRule type="expression" dxfId="10" priority="25">
      <formula>$B$7="F12(2)"</formula>
    </cfRule>
    <cfRule type="expression" dxfId="9" priority="26">
      <formula>$B$7="F10(0)"</formula>
    </cfRule>
  </conditionalFormatting>
  <conditionalFormatting sqref="F3">
    <cfRule type="expression" dxfId="8" priority="1">
      <formula>COUNTA($D$3)=1</formula>
    </cfRule>
  </conditionalFormatting>
  <conditionalFormatting sqref="G21">
    <cfRule type="expression" dxfId="7" priority="21">
      <formula>OR($B$7="F13(3)",$B$7="F12(2)",$B$7="F11(1)")</formula>
    </cfRule>
  </conditionalFormatting>
  <conditionalFormatting sqref="G21:I21 G23:I23 G25 I25 G27 G29">
    <cfRule type="expression" dxfId="6" priority="12">
      <formula>AND($G$19="OTHER",G21="",$B$7="F10(0)")</formula>
    </cfRule>
  </conditionalFormatting>
  <conditionalFormatting sqref="G21:I21 G23:I23 G25 I25:J25 G27 G29">
    <cfRule type="expression" dxfId="5" priority="35">
      <formula>$G$19="SAME AS CONSIGNEE"</formula>
    </cfRule>
  </conditionalFormatting>
  <conditionalFormatting sqref="I1">
    <cfRule type="cellIs" dxfId="4" priority="18" operator="equal">
      <formula>"NG"</formula>
    </cfRule>
  </conditionalFormatting>
  <conditionalFormatting sqref="I10">
    <cfRule type="notContainsBlanks" dxfId="3" priority="28">
      <formula>LEN(TRIM(I10))&gt;0</formula>
    </cfRule>
  </conditionalFormatting>
  <conditionalFormatting sqref="I13">
    <cfRule type="notContainsBlanks" dxfId="2" priority="30">
      <formula>LEN(TRIM(I13))&gt;0</formula>
    </cfRule>
  </conditionalFormatting>
  <conditionalFormatting sqref="M3 M5 M7:N7 M9 M11 M13 M15 M17 M19:N19">
    <cfRule type="expression" dxfId="1" priority="7">
      <formula>M3="NG"</formula>
    </cfRule>
  </conditionalFormatting>
  <dataValidations xWindow="269" yWindow="427" count="9">
    <dataValidation type="list" allowBlank="1" showErrorMessage="1" sqref="B7" xr:uid="{00000000-0002-0000-0000-000000000000}">
      <formula1>"F10(0),F11(1),F12(2),F13(3)"</formula1>
    </dataValidation>
    <dataValidation type="list" allowBlank="1" showErrorMessage="1" sqref="B9" xr:uid="{00000000-0002-0000-0000-000001000000}">
      <formula1>"A：Payment in cash,B：Payment by credit card,C：Payment by cheque,D：Other(e.g. direct debit to cash account),H：Electronic funds transfer,Y：Account holder with carrier,Z：Not pre-paid"</formula1>
    </dataValidation>
    <dataValidation type="list" allowBlank="1" showErrorMessage="1" sqref="G19" xr:uid="{00000000-0002-0000-0000-000002000000}">
      <formula1>"SAME AS CONSIGNEE,OTHER"</formula1>
    </dataValidation>
    <dataValidation type="list" allowBlank="1" showErrorMessage="1" sqref="G29 B11 B13 B15 B29" xr:uid="{00000000-0002-0000-0000-000003000000}">
      <formula1>"L：Legal Person,N：Natural Person,A：Association Persons"</formula1>
    </dataValidation>
    <dataValidation type="list" allowBlank="1" showErrorMessage="1" sqref="B19" xr:uid="{00000000-0002-0000-0000-000004000000}">
      <formula1>"SAME AS SHIPPER,OTHER"</formula1>
    </dataValidation>
    <dataValidation type="textLength" operator="equal" allowBlank="1" showInputMessage="1" showErrorMessage="1" error="12桁の半角英数字を入力ください" sqref="B3" xr:uid="{67720974-9F15-427A-B54C-7843A17A5ED8}">
      <formula1>12</formula1>
    </dataValidation>
    <dataValidation operator="equal" allowBlank="1" showInputMessage="1" showErrorMessage="1" error="12桁の半角英数字を入力ください" sqref="F3" xr:uid="{09741556-3017-47BC-A7A7-1B1D582802AC}"/>
    <dataValidation type="textLength" operator="equal" allowBlank="1" showInputMessage="1" showErrorMessage="1" error="2桁の枝番を入力ください" sqref="D3" xr:uid="{B9D5893C-ED72-471D-A21E-3730988910A5}">
      <formula1>2</formula1>
    </dataValidation>
    <dataValidation type="textLength" operator="lessThanOrEqual" allowBlank="1" showInputMessage="1" showErrorMessage="1" error="2Country Code + MAX 15 Alphanumericで入力ください" sqref="B17" xr:uid="{44CF1468-1CBC-4617-A86F-2C91038E40E9}">
      <formula1>17</formula1>
    </dataValidation>
  </dataValidations>
  <hyperlinks>
    <hyperlink ref="K3" r:id="rId1" xr:uid="{A0B358A0-2174-481A-A752-D2C991804763}"/>
  </hyperlinks>
  <pageMargins left="0.19685039370078741" right="0.19685039370078741" top="0.55118110236220474" bottom="0.35433070866141736" header="0" footer="0"/>
  <pageSetup paperSize="9" scale="62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8822C-D0A9-4F81-9E07-75478EA04A05}">
  <sheetPr>
    <pageSetUpPr fitToPage="1"/>
  </sheetPr>
  <dimension ref="A1:Q769"/>
  <sheetViews>
    <sheetView showGridLines="0" view="pageBreakPreview" zoomScale="70" zoomScaleNormal="70" zoomScaleSheetLayoutView="70" workbookViewId="0">
      <selection activeCell="D28" sqref="D28"/>
    </sheetView>
  </sheetViews>
  <sheetFormatPr defaultColWidth="14.453125" defaultRowHeight="15" customHeight="1"/>
  <cols>
    <col min="1" max="1" width="40" style="70" customWidth="1"/>
    <col min="2" max="2" width="27.81640625" style="70" customWidth="1"/>
    <col min="3" max="3" width="12.1796875" style="70" customWidth="1"/>
    <col min="4" max="4" width="21.54296875" style="70" customWidth="1"/>
    <col min="5" max="5" width="9.54296875" style="70" customWidth="1"/>
    <col min="6" max="6" width="30.453125" style="70" customWidth="1"/>
    <col min="7" max="7" width="21.54296875" style="70" customWidth="1"/>
    <col min="8" max="8" width="12.1796875" style="70" customWidth="1"/>
    <col min="9" max="9" width="21.54296875" style="70" customWidth="1"/>
    <col min="10" max="12" width="8.7265625" style="70" customWidth="1"/>
    <col min="13" max="13" width="8.7265625" style="71" customWidth="1"/>
    <col min="14" max="26" width="8.7265625" style="70" customWidth="1"/>
    <col min="27" max="16384" width="14.453125" style="70"/>
  </cols>
  <sheetData>
    <row r="1" spans="1:15" ht="73.5" customHeight="1" thickBot="1">
      <c r="B1" s="58" t="s">
        <v>273</v>
      </c>
      <c r="E1" s="172" t="str">
        <f>'ICS2'!$E$1</f>
        <v>Revised Ver.5 (Updated 2025/04/14)</v>
      </c>
      <c r="F1" s="166"/>
      <c r="G1" s="198" t="s">
        <v>297</v>
      </c>
      <c r="H1" s="199"/>
      <c r="I1" s="185" t="str">
        <f>IF(COUNTIF(L:Q,"OK")=31,"OK","NG")</f>
        <v>NG</v>
      </c>
      <c r="J1" s="186"/>
    </row>
    <row r="2" spans="1:15" ht="18.75" customHeight="1" thickBot="1">
      <c r="A2" s="72"/>
      <c r="B2" s="2"/>
      <c r="H2" s="59"/>
      <c r="I2" s="205"/>
      <c r="J2" s="205"/>
    </row>
    <row r="3" spans="1:15" ht="18.75" customHeight="1" thickBot="1">
      <c r="A3" s="9" t="s">
        <v>334</v>
      </c>
      <c r="B3" s="98" t="str">
        <f>IF('ICS2'!$B$3="","",IF('ICS2'!$B$7="F11(1)",'ICS2'!$B$3,""))</f>
        <v/>
      </c>
      <c r="C3" s="2" t="s">
        <v>263</v>
      </c>
      <c r="G3" s="169" t="s">
        <v>291</v>
      </c>
    </row>
    <row r="4" spans="1:15" ht="8.25" customHeight="1" thickBot="1">
      <c r="A4" s="3"/>
      <c r="B4" s="2"/>
    </row>
    <row r="5" spans="1:15" ht="18.75" customHeight="1" thickBot="1">
      <c r="A5" s="9" t="s">
        <v>338</v>
      </c>
      <c r="B5" s="73" t="str">
        <f>IF('ICS2'!$B$3="","",IF('ICS2'!$B$7="F11(1)",'ICS2'!$B$5,""))</f>
        <v/>
      </c>
      <c r="C5" s="2" t="s">
        <v>263</v>
      </c>
      <c r="K5" s="71"/>
      <c r="L5" s="71"/>
      <c r="N5" s="71"/>
      <c r="O5" s="71"/>
    </row>
    <row r="6" spans="1:15" ht="6.75" customHeight="1" thickBot="1">
      <c r="A6" s="3"/>
      <c r="B6" s="2"/>
      <c r="K6" s="71"/>
      <c r="L6" s="71"/>
      <c r="N6" s="71"/>
      <c r="O6" s="71"/>
    </row>
    <row r="7" spans="1:15" ht="18.75" customHeight="1" thickBot="1">
      <c r="A7" s="74" t="s">
        <v>271</v>
      </c>
      <c r="B7" s="75"/>
      <c r="C7" s="75"/>
      <c r="D7" s="75"/>
      <c r="E7" s="75"/>
      <c r="F7" s="75"/>
      <c r="G7" s="75"/>
      <c r="H7" s="75"/>
      <c r="I7" s="165"/>
      <c r="J7" s="165"/>
      <c r="K7" s="71"/>
      <c r="L7" s="71"/>
      <c r="N7" s="71"/>
      <c r="O7" s="71"/>
    </row>
    <row r="8" spans="1:15" ht="18.75" customHeight="1" thickBot="1">
      <c r="A8" s="129" t="s">
        <v>272</v>
      </c>
      <c r="B8" s="76"/>
      <c r="C8" s="77">
        <f>'ICS2'!$E$7</f>
        <v>0</v>
      </c>
      <c r="L8" s="164" t="str">
        <f>IF(COUNTA(B8)=1,"OK","NG")</f>
        <v>NG</v>
      </c>
      <c r="M8" s="78"/>
    </row>
    <row r="9" spans="1:15" ht="6" customHeight="1" thickBot="1">
      <c r="A9" s="162"/>
      <c r="B9" s="79"/>
    </row>
    <row r="10" spans="1:15" ht="18.75" customHeight="1" thickBot="1">
      <c r="A10" s="126" t="s">
        <v>573</v>
      </c>
      <c r="B10" s="80"/>
      <c r="L10" s="164" t="str">
        <f>IF(COUNTA(B10)=1,"OK","NG")</f>
        <v>NG</v>
      </c>
    </row>
    <row r="11" spans="1:15" ht="6" customHeight="1" thickBot="1">
      <c r="A11" s="162"/>
    </row>
    <row r="12" spans="1:15" ht="18.75" customHeight="1" thickBot="1">
      <c r="A12" s="126" t="s">
        <v>546</v>
      </c>
      <c r="B12" s="197"/>
      <c r="C12" s="193"/>
      <c r="D12" s="194"/>
      <c r="E12" s="2" t="s">
        <v>1</v>
      </c>
      <c r="F12" s="70" t="s">
        <v>3</v>
      </c>
      <c r="L12" s="164" t="str">
        <f>IF(COUNTA(B12)=1,"OK","NG")</f>
        <v>NG</v>
      </c>
    </row>
    <row r="13" spans="1:15" ht="6" customHeight="1" thickBot="1">
      <c r="A13" s="162"/>
    </row>
    <row r="14" spans="1:15" ht="37.5" customHeight="1" thickBot="1">
      <c r="A14" s="132" t="s">
        <v>545</v>
      </c>
      <c r="B14" s="192"/>
      <c r="C14" s="193"/>
      <c r="D14" s="194"/>
      <c r="F14" s="132" t="s">
        <v>548</v>
      </c>
      <c r="G14" s="197"/>
      <c r="H14" s="193"/>
      <c r="I14" s="194"/>
      <c r="L14" s="164" t="str">
        <f>IF(COUNTA(B14)=1,"OK","NG")</f>
        <v>NG</v>
      </c>
      <c r="M14" s="164" t="str">
        <f>IF(COUNTA(G14)=1,"OK","NG")</f>
        <v>NG</v>
      </c>
    </row>
    <row r="15" spans="1:15" ht="6" customHeight="1" thickBot="1">
      <c r="A15" s="126"/>
      <c r="F15" s="126"/>
    </row>
    <row r="16" spans="1:15" ht="60" customHeight="1" thickBot="1">
      <c r="A16" s="127" t="s">
        <v>552</v>
      </c>
      <c r="B16" s="197"/>
      <c r="C16" s="193"/>
      <c r="D16" s="194"/>
      <c r="F16" s="126" t="s">
        <v>547</v>
      </c>
      <c r="G16" s="197"/>
      <c r="H16" s="193"/>
      <c r="I16" s="194"/>
      <c r="L16" s="164" t="str">
        <f>IF(COUNTA(B16)=1,"OK","NG")</f>
        <v>NG</v>
      </c>
      <c r="M16" s="164" t="str">
        <f>IF(COUNTA(G16)=1,"OK","NG")</f>
        <v>NG</v>
      </c>
    </row>
    <row r="17" spans="1:15" ht="6" customHeight="1" thickBot="1">
      <c r="A17" s="126"/>
      <c r="F17" s="128"/>
    </row>
    <row r="18" spans="1:15" ht="18.75" customHeight="1" thickBot="1">
      <c r="A18" s="126" t="s">
        <v>549</v>
      </c>
      <c r="B18" s="20"/>
      <c r="C18" s="9" t="s">
        <v>8</v>
      </c>
      <c r="D18" s="21"/>
      <c r="E18" s="10" t="str">
        <f>IF(D18="","",VLOOKUP(D18,'Country Code'!$A$1:$B$128,2,0))</f>
        <v/>
      </c>
      <c r="F18" s="126" t="s">
        <v>549</v>
      </c>
      <c r="G18" s="20"/>
      <c r="H18" s="9" t="s">
        <v>8</v>
      </c>
      <c r="I18" s="21"/>
      <c r="J18" s="10" t="str">
        <f>IF(I18="","",VLOOKUP(I18,'Country Code'!$A$1:$B$128,2,0))</f>
        <v/>
      </c>
      <c r="L18" s="164" t="str">
        <f>IF(COUNTA(B18)=1,"OK","NG")</f>
        <v>NG</v>
      </c>
      <c r="M18" s="164" t="str">
        <f>IF(COUNTA(D18)=1,"OK","NG")</f>
        <v>NG</v>
      </c>
      <c r="N18" s="164" t="str">
        <f>IF(COUNTA(G18)=1,"OK","NG")</f>
        <v>NG</v>
      </c>
      <c r="O18" s="164" t="str">
        <f>IF(COUNTA(I18)=1,"OK","NG")</f>
        <v>NG</v>
      </c>
    </row>
    <row r="19" spans="1:15" ht="6" customHeight="1" thickBot="1">
      <c r="A19" s="126"/>
      <c r="C19" s="3"/>
      <c r="E19" s="2"/>
      <c r="F19" s="126"/>
      <c r="H19" s="3"/>
      <c r="J19" s="2"/>
    </row>
    <row r="20" spans="1:15" ht="18.75" customHeight="1" thickBot="1">
      <c r="A20" s="126" t="s">
        <v>550</v>
      </c>
      <c r="B20" s="20"/>
      <c r="D20" s="11"/>
      <c r="F20" s="126" t="s">
        <v>550</v>
      </c>
      <c r="G20" s="20"/>
      <c r="I20" s="8"/>
      <c r="L20" s="164" t="str">
        <f>IF(COUNTA(B20)=1,"OK","NG")</f>
        <v>NG</v>
      </c>
    </row>
    <row r="21" spans="1:15" ht="6" customHeight="1" thickBot="1">
      <c r="A21" s="126"/>
      <c r="F21" s="126"/>
    </row>
    <row r="22" spans="1:15" ht="18.75" customHeight="1" thickBot="1">
      <c r="A22" s="126" t="s">
        <v>551</v>
      </c>
      <c r="B22" s="20" t="s">
        <v>534</v>
      </c>
      <c r="C22" s="2" t="s">
        <v>1</v>
      </c>
      <c r="F22" s="126" t="s">
        <v>551</v>
      </c>
      <c r="G22" s="20" t="s">
        <v>534</v>
      </c>
      <c r="H22" s="2" t="s">
        <v>1</v>
      </c>
      <c r="L22" s="164" t="str">
        <f>IF(COUNTA(B22)=1,"OK","NG")</f>
        <v>OK</v>
      </c>
      <c r="M22" s="164" t="str">
        <f>IF(COUNTA(G22)=1,"OK","NG")</f>
        <v>OK</v>
      </c>
    </row>
    <row r="23" spans="1:15" ht="6" customHeight="1" thickBot="1">
      <c r="A23" s="9"/>
      <c r="F23" s="9"/>
    </row>
    <row r="24" spans="1:15" ht="37.5" customHeight="1" thickBot="1">
      <c r="A24" s="132" t="s">
        <v>544</v>
      </c>
      <c r="B24" s="192"/>
      <c r="C24" s="193"/>
      <c r="D24" s="194"/>
      <c r="F24" s="118"/>
      <c r="G24" s="195"/>
      <c r="H24" s="196"/>
      <c r="I24" s="196"/>
      <c r="J24" s="71"/>
      <c r="L24" s="164" t="str">
        <f>IF(COUNTA(B24)=1,"OK","NG")</f>
        <v>NG</v>
      </c>
    </row>
    <row r="25" spans="1:15" ht="6" customHeight="1" thickBot="1">
      <c r="A25" s="126"/>
      <c r="F25" s="119"/>
      <c r="G25" s="71"/>
      <c r="H25" s="71"/>
      <c r="I25" s="71"/>
      <c r="J25" s="71"/>
    </row>
    <row r="26" spans="1:15" ht="60" customHeight="1" thickBot="1">
      <c r="A26" s="127" t="s">
        <v>575</v>
      </c>
      <c r="B26" s="197"/>
      <c r="C26" s="193"/>
      <c r="D26" s="194"/>
      <c r="F26" s="119"/>
      <c r="G26" s="195"/>
      <c r="H26" s="196"/>
      <c r="I26" s="196"/>
      <c r="J26" s="71"/>
      <c r="L26" s="164" t="str">
        <f>IF(COUNTA(B26)=1,"OK","NG")</f>
        <v>NG</v>
      </c>
    </row>
    <row r="27" spans="1:15" ht="6" customHeight="1" thickBot="1">
      <c r="A27" s="126"/>
      <c r="F27" s="120"/>
      <c r="G27" s="71"/>
      <c r="H27" s="71"/>
      <c r="I27" s="71"/>
      <c r="J27" s="71"/>
    </row>
    <row r="28" spans="1:15" ht="18.75" customHeight="1" thickBot="1">
      <c r="A28" s="126" t="s">
        <v>549</v>
      </c>
      <c r="B28" s="20"/>
      <c r="C28" s="9" t="s">
        <v>8</v>
      </c>
      <c r="D28" s="21"/>
      <c r="E28" s="10" t="str">
        <f>IF(D28="","",VLOOKUP(D28,'Country Code'!$A$1:$B$128,2,0))</f>
        <v/>
      </c>
      <c r="F28" s="119"/>
      <c r="G28" s="121"/>
      <c r="H28" s="119"/>
      <c r="I28" s="121"/>
      <c r="J28" s="125"/>
      <c r="L28" s="164" t="str">
        <f>IF(COUNTA(B28)=1,"OK","NG")</f>
        <v>NG</v>
      </c>
      <c r="M28" s="164" t="str">
        <f>IF(COUNTA(D28)=1,"OK","NG")</f>
        <v>NG</v>
      </c>
    </row>
    <row r="29" spans="1:15" ht="6" customHeight="1" thickBot="1">
      <c r="A29" s="126"/>
      <c r="C29" s="3"/>
      <c r="E29" s="2"/>
      <c r="F29" s="119"/>
      <c r="G29" s="71"/>
      <c r="H29" s="122"/>
      <c r="I29" s="71"/>
      <c r="J29" s="123"/>
    </row>
    <row r="30" spans="1:15" ht="18.75" customHeight="1" thickBot="1">
      <c r="A30" s="126" t="s">
        <v>550</v>
      </c>
      <c r="B30" s="20"/>
      <c r="D30" s="11"/>
      <c r="F30" s="119"/>
      <c r="G30" s="121"/>
      <c r="H30" s="71"/>
      <c r="I30" s="124"/>
      <c r="J30" s="71"/>
      <c r="L30" s="164" t="str">
        <f>IF(COUNTA(B30)=1,"OK","NG")</f>
        <v>NG</v>
      </c>
    </row>
    <row r="31" spans="1:15" ht="6" customHeight="1" thickBot="1">
      <c r="A31" s="126"/>
      <c r="F31" s="119"/>
      <c r="G31" s="71"/>
      <c r="H31" s="71"/>
      <c r="I31" s="71"/>
      <c r="J31" s="71"/>
    </row>
    <row r="32" spans="1:15" ht="18.75" customHeight="1" thickBot="1">
      <c r="A32" s="126" t="s">
        <v>551</v>
      </c>
      <c r="B32" s="20" t="s">
        <v>534</v>
      </c>
      <c r="C32" s="2" t="s">
        <v>1</v>
      </c>
      <c r="F32" s="119"/>
      <c r="G32" s="121"/>
      <c r="H32" s="123"/>
      <c r="I32" s="71"/>
      <c r="J32" s="71"/>
      <c r="L32" s="164" t="str">
        <f>IF(COUNTA(B32)=1,"OK","NG")</f>
        <v>OK</v>
      </c>
    </row>
    <row r="33" spans="1:17" ht="6" customHeight="1" thickBot="1">
      <c r="A33" s="9"/>
      <c r="F33" s="9"/>
    </row>
    <row r="34" spans="1:17" ht="24" customHeight="1" thickBot="1">
      <c r="A34" s="126" t="s">
        <v>553</v>
      </c>
      <c r="B34" s="130"/>
      <c r="F34" s="126" t="s">
        <v>556</v>
      </c>
      <c r="G34" s="200"/>
      <c r="H34" s="201"/>
      <c r="L34" s="164" t="str">
        <f>IF(COUNTA(B34)=1,"OK","NG")</f>
        <v>NG</v>
      </c>
      <c r="M34" s="164" t="str">
        <f>IF(COUNTA(G34)=1,"OK","NG")</f>
        <v>NG</v>
      </c>
    </row>
    <row r="35" spans="1:17" ht="6" customHeight="1" thickBot="1">
      <c r="A35" s="126"/>
      <c r="F35" s="126"/>
    </row>
    <row r="36" spans="1:17" ht="37.5" customHeight="1" thickBot="1">
      <c r="A36" s="132" t="s">
        <v>543</v>
      </c>
      <c r="B36" s="192"/>
      <c r="C36" s="193"/>
      <c r="D36" s="194"/>
      <c r="F36" s="132" t="s">
        <v>542</v>
      </c>
      <c r="G36" s="197"/>
      <c r="H36" s="193"/>
      <c r="I36" s="194"/>
      <c r="L36" s="164" t="str">
        <f>IF(OR(AND($B$34="OTHER",COUNTA($B36,B38,B40,D40,B42,B44)=6),AND($B$34="SAME AS ACTUAL SHIPPER",COUNTA($B36,B38,B40,D40,B42)=0)),"OK","NG")</f>
        <v>NG</v>
      </c>
      <c r="M36" s="164" t="str">
        <f>IF(OR(AND($G$34="OTHER",COUNTA(G36,G38,G40,I40,G42,G44)=6),AND($G$34="SAME AS ACTUAL CONSIGNEE",COUNTA(G36,G38,G40,I40,G42)=0),AND($G$34="SAME AS ACTUAL NOTIFY",COUNTA(G36,G38,G40,I40,G42)=0)),"OK","NG")</f>
        <v>NG</v>
      </c>
    </row>
    <row r="37" spans="1:17" ht="6" customHeight="1" thickBot="1">
      <c r="A37" s="126"/>
      <c r="F37" s="126"/>
    </row>
    <row r="38" spans="1:17" ht="60" customHeight="1" thickBot="1">
      <c r="A38" s="127" t="s">
        <v>554</v>
      </c>
      <c r="B38" s="197"/>
      <c r="C38" s="193"/>
      <c r="D38" s="194"/>
      <c r="F38" s="126" t="s">
        <v>555</v>
      </c>
      <c r="G38" s="197"/>
      <c r="H38" s="193"/>
      <c r="I38" s="194"/>
      <c r="L38" s="168"/>
      <c r="M38" s="168"/>
      <c r="N38" s="71"/>
      <c r="O38" s="71"/>
    </row>
    <row r="39" spans="1:17" ht="6" customHeight="1" thickBot="1">
      <c r="A39" s="126"/>
      <c r="F39" s="128"/>
      <c r="L39" s="71"/>
      <c r="N39" s="71"/>
      <c r="O39" s="71"/>
    </row>
    <row r="40" spans="1:17" ht="18.75" customHeight="1" thickBot="1">
      <c r="A40" s="126" t="s">
        <v>549</v>
      </c>
      <c r="B40" s="20"/>
      <c r="C40" s="161" t="s">
        <v>8</v>
      </c>
      <c r="D40" s="21"/>
      <c r="E40" s="10" t="str">
        <f>IF(D40="","",VLOOKUP(D40,'Country Code'!$A$1:$B$128,2,0))</f>
        <v/>
      </c>
      <c r="F40" s="126" t="s">
        <v>549</v>
      </c>
      <c r="G40" s="20"/>
      <c r="H40" s="161" t="s">
        <v>8</v>
      </c>
      <c r="I40" s="21"/>
      <c r="J40" s="10" t="str">
        <f>IF(I40="","",VLOOKUP(I40,'Country Code'!$A$1:$B$128,2,0))</f>
        <v/>
      </c>
      <c r="L40" s="168"/>
      <c r="M40" s="168"/>
      <c r="N40" s="168"/>
      <c r="O40" s="168"/>
    </row>
    <row r="41" spans="1:17" ht="6" customHeight="1" thickBot="1">
      <c r="A41" s="126"/>
      <c r="C41" s="3"/>
      <c r="E41" s="2"/>
      <c r="F41" s="126"/>
      <c r="H41" s="3"/>
      <c r="J41" s="2"/>
      <c r="L41" s="71"/>
      <c r="N41" s="71"/>
      <c r="O41" s="71"/>
    </row>
    <row r="42" spans="1:17" ht="18.75" customHeight="1" thickBot="1">
      <c r="A42" s="126" t="s">
        <v>550</v>
      </c>
      <c r="B42" s="20"/>
      <c r="D42" s="11"/>
      <c r="F42" s="126" t="s">
        <v>550</v>
      </c>
      <c r="G42" s="20"/>
      <c r="I42" s="8"/>
      <c r="L42" s="168"/>
      <c r="M42" s="168"/>
      <c r="N42" s="71"/>
      <c r="O42" s="71"/>
    </row>
    <row r="43" spans="1:17" ht="6" customHeight="1" thickBot="1">
      <c r="A43" s="126"/>
      <c r="F43" s="126"/>
      <c r="L43" s="71"/>
      <c r="N43" s="71"/>
      <c r="O43" s="71"/>
    </row>
    <row r="44" spans="1:17" ht="18.75" customHeight="1" thickBot="1">
      <c r="A44" s="126" t="s">
        <v>551</v>
      </c>
      <c r="B44" s="20" t="s">
        <v>534</v>
      </c>
      <c r="C44" s="2" t="s">
        <v>1</v>
      </c>
      <c r="F44" s="126" t="s">
        <v>551</v>
      </c>
      <c r="G44" s="20" t="s">
        <v>534</v>
      </c>
      <c r="H44" s="2" t="s">
        <v>1</v>
      </c>
      <c r="L44" s="168"/>
      <c r="M44" s="168"/>
      <c r="N44" s="71"/>
      <c r="O44" s="71"/>
    </row>
    <row r="45" spans="1:17" ht="6" customHeight="1" thickBot="1">
      <c r="A45" s="9"/>
      <c r="F45" s="9"/>
    </row>
    <row r="46" spans="1:17" ht="18" customHeight="1" thickBot="1">
      <c r="A46" s="126" t="s">
        <v>340</v>
      </c>
      <c r="B46" s="130"/>
      <c r="C46" s="200"/>
      <c r="D46" s="201"/>
      <c r="E46" s="161" t="s">
        <v>532</v>
      </c>
      <c r="F46" s="130"/>
      <c r="G46" s="130" t="s">
        <v>535</v>
      </c>
      <c r="H46" s="161" t="s">
        <v>533</v>
      </c>
      <c r="I46" s="130"/>
      <c r="J46" s="130" t="s">
        <v>536</v>
      </c>
      <c r="L46" s="164" t="str">
        <f>IF(COUNTA(B46)=1,"OK","NG")</f>
        <v>NG</v>
      </c>
      <c r="M46" s="164" t="str">
        <f>IF(OR(AND(B46="SAME AS CLP IN S/I",C46=""),COUNTA(C46)=1),"OK","NG")</f>
        <v>NG</v>
      </c>
      <c r="N46" s="164" t="str">
        <f>IF(COUNTA(F46)=1,"OK","NG")</f>
        <v>NG</v>
      </c>
      <c r="O46" s="164" t="str">
        <f>IF(COUNTA(G46)=1,"OK","NG")</f>
        <v>OK</v>
      </c>
      <c r="P46" s="164" t="str">
        <f>IF(COUNTA(I46)=1,"OK","NG")</f>
        <v>NG</v>
      </c>
      <c r="Q46" s="164" t="str">
        <f>IF(COUNTA(J46)=1,"OK","NG")</f>
        <v>OK</v>
      </c>
    </row>
    <row r="47" spans="1:17" ht="6" customHeight="1" thickBot="1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17" ht="78" customHeight="1" thickBot="1">
      <c r="A48" s="160" t="s">
        <v>569</v>
      </c>
      <c r="B48" s="202"/>
      <c r="C48" s="203"/>
      <c r="D48" s="204"/>
      <c r="E48" s="4"/>
      <c r="F48" s="160" t="s">
        <v>570</v>
      </c>
      <c r="G48" s="202"/>
      <c r="H48" s="203"/>
      <c r="I48" s="204"/>
      <c r="J48" s="4"/>
      <c r="M48" s="164" t="str">
        <f>IF(COUNTA(G48)=1,"OK","NG")</f>
        <v>NG</v>
      </c>
    </row>
    <row r="49" spans="1:10" ht="6" customHeight="1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spans="1:10" ht="18.75" customHeight="1"/>
    <row r="51" spans="1:10" ht="18.75" customHeight="1"/>
    <row r="52" spans="1:10" ht="18.75" customHeight="1"/>
    <row r="53" spans="1:10" ht="18.75" customHeight="1"/>
    <row r="54" spans="1:10" ht="18.75" customHeight="1"/>
    <row r="55" spans="1:10" ht="18.75" customHeight="1"/>
    <row r="56" spans="1:10" ht="18.75" customHeight="1"/>
    <row r="57" spans="1:10" ht="18.75" customHeight="1"/>
    <row r="58" spans="1:10" ht="18.75" customHeight="1"/>
    <row r="59" spans="1:10" ht="18.75" customHeight="1"/>
    <row r="60" spans="1:10" ht="18.75" customHeight="1"/>
    <row r="61" spans="1:10" ht="18.75" customHeight="1"/>
    <row r="62" spans="1:10" ht="18.75" customHeight="1"/>
    <row r="63" spans="1:10" ht="18.75" customHeight="1"/>
    <row r="64" spans="1:10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</sheetData>
  <sheetProtection sheet="1" selectLockedCells="1"/>
  <mergeCells count="20">
    <mergeCell ref="C46:D46"/>
    <mergeCell ref="G34:H34"/>
    <mergeCell ref="B48:D48"/>
    <mergeCell ref="G48:I48"/>
    <mergeCell ref="I2:J2"/>
    <mergeCell ref="B12:D12"/>
    <mergeCell ref="B36:D36"/>
    <mergeCell ref="G36:I36"/>
    <mergeCell ref="B38:D38"/>
    <mergeCell ref="G38:I38"/>
    <mergeCell ref="B14:D14"/>
    <mergeCell ref="G14:I14"/>
    <mergeCell ref="B16:D16"/>
    <mergeCell ref="G16:I16"/>
    <mergeCell ref="B24:D24"/>
    <mergeCell ref="G24:I24"/>
    <mergeCell ref="B26:D26"/>
    <mergeCell ref="G26:I26"/>
    <mergeCell ref="I1:J1"/>
    <mergeCell ref="G1:H1"/>
  </mergeCells>
  <phoneticPr fontId="12"/>
  <conditionalFormatting sqref="B36 B38 B40 D40 B42 B44">
    <cfRule type="expression" dxfId="101" priority="6">
      <formula>AND($B$34="OTHER",B36="")</formula>
    </cfRule>
  </conditionalFormatting>
  <conditionalFormatting sqref="B36:D36 B38:D38 B40 D40:E40 B42 B44">
    <cfRule type="expression" dxfId="98" priority="76">
      <formula>$B$34="SAME AS ACTUAL SHIPPER"</formula>
    </cfRule>
  </conditionalFormatting>
  <conditionalFormatting sqref="C46:D46">
    <cfRule type="expression" dxfId="97" priority="3">
      <formula>B46="SAME AS CLP IN S/I"</formula>
    </cfRule>
  </conditionalFormatting>
  <conditionalFormatting sqref="G36 G38 G40 I40 G42 G44">
    <cfRule type="expression" dxfId="95" priority="5">
      <formula>AND($G$34="OTHER",G36="")</formula>
    </cfRule>
  </conditionalFormatting>
  <conditionalFormatting sqref="G36 G38 G40 I40:J40 G42 G44">
    <cfRule type="expression" dxfId="94" priority="49">
      <formula>OR($G$34="SAME AS ACTUAL CONSIGNEE",$G$34="SAME AS ACTUAL NOTIFY")</formula>
    </cfRule>
  </conditionalFormatting>
  <conditionalFormatting sqref="I1:I2">
    <cfRule type="cellIs" dxfId="93" priority="16" operator="equal">
      <formula>"NG"</formula>
    </cfRule>
  </conditionalFormatting>
  <conditionalFormatting sqref="L8">
    <cfRule type="expression" dxfId="92" priority="48">
      <formula>L8="NG"</formula>
    </cfRule>
  </conditionalFormatting>
  <conditionalFormatting sqref="L10">
    <cfRule type="expression" dxfId="91" priority="47">
      <formula>L10="NG"</formula>
    </cfRule>
  </conditionalFormatting>
  <conditionalFormatting sqref="L12">
    <cfRule type="expression" dxfId="90" priority="46">
      <formula>L12="NG"</formula>
    </cfRule>
  </conditionalFormatting>
  <conditionalFormatting sqref="L20">
    <cfRule type="expression" dxfId="89" priority="42">
      <formula>L20="NG"</formula>
    </cfRule>
  </conditionalFormatting>
  <conditionalFormatting sqref="L24">
    <cfRule type="expression" dxfId="88" priority="40">
      <formula>L24="NG"</formula>
    </cfRule>
  </conditionalFormatting>
  <conditionalFormatting sqref="L26">
    <cfRule type="expression" dxfId="87" priority="39">
      <formula>L26="NG"</formula>
    </cfRule>
  </conditionalFormatting>
  <conditionalFormatting sqref="L30">
    <cfRule type="expression" dxfId="86" priority="36">
      <formula>L30="NG"</formula>
    </cfRule>
  </conditionalFormatting>
  <conditionalFormatting sqref="L32">
    <cfRule type="expression" dxfId="85" priority="35">
      <formula>L32="NG"</formula>
    </cfRule>
  </conditionalFormatting>
  <conditionalFormatting sqref="L14:M14">
    <cfRule type="expression" dxfId="84" priority="45">
      <formula>L14="NG"</formula>
    </cfRule>
  </conditionalFormatting>
  <conditionalFormatting sqref="L16:M16">
    <cfRule type="expression" dxfId="83" priority="44">
      <formula>L16="NG"</formula>
    </cfRule>
  </conditionalFormatting>
  <conditionalFormatting sqref="L22:M22">
    <cfRule type="expression" dxfId="82" priority="41">
      <formula>L22="NG"</formula>
    </cfRule>
  </conditionalFormatting>
  <conditionalFormatting sqref="L28:M28">
    <cfRule type="expression" dxfId="81" priority="37">
      <formula>L28="NG"</formula>
    </cfRule>
  </conditionalFormatting>
  <conditionalFormatting sqref="L34:M34">
    <cfRule type="expression" dxfId="80" priority="33">
      <formula>L34="NG"</formula>
    </cfRule>
  </conditionalFormatting>
  <conditionalFormatting sqref="L36:M36">
    <cfRule type="expression" dxfId="79" priority="31">
      <formula>L36="NG"</formula>
    </cfRule>
  </conditionalFormatting>
  <conditionalFormatting sqref="L38:M38">
    <cfRule type="expression" dxfId="78" priority="14">
      <formula>L38="NG"</formula>
    </cfRule>
  </conditionalFormatting>
  <conditionalFormatting sqref="L42:M42">
    <cfRule type="expression" dxfId="77" priority="10">
      <formula>L42="NG"</formula>
    </cfRule>
  </conditionalFormatting>
  <conditionalFormatting sqref="L44:M44">
    <cfRule type="expression" dxfId="76" priority="8">
      <formula>L44="NG"</formula>
    </cfRule>
  </conditionalFormatting>
  <conditionalFormatting sqref="L18:O18">
    <cfRule type="expression" dxfId="75" priority="43">
      <formula>L18="NG"</formula>
    </cfRule>
  </conditionalFormatting>
  <conditionalFormatting sqref="L40:O40">
    <cfRule type="expression" dxfId="74" priority="12">
      <formula>L40="NG"</formula>
    </cfRule>
  </conditionalFormatting>
  <conditionalFormatting sqref="L46:Q46">
    <cfRule type="expression" dxfId="73" priority="19">
      <formula>L46="NG"</formula>
    </cfRule>
  </conditionalFormatting>
  <conditionalFormatting sqref="M48">
    <cfRule type="expression" dxfId="72" priority="4">
      <formula>M48="NG"</formula>
    </cfRule>
  </conditionalFormatting>
  <dataValidations count="7">
    <dataValidation type="list" allowBlank="1" showErrorMessage="1" sqref="B12" xr:uid="{A9F7BD3D-F8F0-4AC9-98D8-C82B4F088E95}">
      <formula1>"A：Payment in cash,B：Payment by credit card,C：Payment by cheque,D：Other(e.g. direct debit to cash account),H：Electronic funds transfer,Y：Account holder with carrier,Z：Not pre-paid"</formula1>
    </dataValidation>
    <dataValidation type="list" allowBlank="1" showErrorMessage="1" sqref="G44 B32 G22 B22 B44" xr:uid="{74774EB2-5C57-4036-BC2C-FD53A28AFD74}">
      <formula1>"L：Legal Person,N：Natural Person,A：Association Persons"</formula1>
    </dataValidation>
    <dataValidation type="list" allowBlank="1" showInputMessage="1" showErrorMessage="1" sqref="G46" xr:uid="{070A19E1-C3DF-47C0-A85C-36130F145131}">
      <formula1>"KGS,LBS"</formula1>
    </dataValidation>
    <dataValidation type="list" allowBlank="1" showInputMessage="1" showErrorMessage="1" sqref="J46" xr:uid="{631D22F2-F34A-4C62-BCA7-E3D43A1232A5}">
      <formula1>"CBM,CBF"</formula1>
    </dataValidation>
    <dataValidation type="list" allowBlank="1" showInputMessage="1" showErrorMessage="1" sqref="B34" xr:uid="{7C8ED762-E896-4FC2-97D3-6F1E29629678}">
      <formula1>"SAME AS ACTUAL SHIPPER,OTHER"</formula1>
    </dataValidation>
    <dataValidation type="list" allowBlank="1" showInputMessage="1" showErrorMessage="1" sqref="G34" xr:uid="{55EB6B98-9698-4E13-B147-02B8178378B7}">
      <formula1>"SAME AS ACTUAL CONSIGNEE,SAME AS ACTUAL NOTIFY,OTHER"</formula1>
    </dataValidation>
    <dataValidation type="list" allowBlank="1" sqref="B46 F46 I46" xr:uid="{5F9DA9E9-AE28-4007-B8CA-4A9AC1792AFD}">
      <formula1>"SAME AS CLP IN S/I"</formula1>
    </dataValidation>
  </dataValidations>
  <hyperlinks>
    <hyperlink ref="G3" r:id="rId1" xr:uid="{89EF3F41-08EB-4A9E-8735-08205E6B555B}"/>
  </hyperlinks>
  <pageMargins left="0.70866141732283472" right="0.70866141732283472" top="0.74803149606299213" bottom="0.74803149606299213" header="0" footer="0"/>
  <pageSetup paperSize="9" scale="42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4" id="{BB777780-A953-4420-B785-082F8482FC7B}">
            <xm:f>'ICS2'!$B$7&lt;&gt;"F11(1)"</xm:f>
            <x14:dxf>
              <fill>
                <patternFill>
                  <bgColor theme="1"/>
                </patternFill>
              </fill>
            </x14:dxf>
          </x14:cfRule>
          <xm:sqref>B8 B10 B12 B14 G14 B16 G16 B18 D18:E18 G18 I18:J18 B20 G20 B22 G22 B24 B26 B28 D28:E28 B30 B32 B34 G34 B46:C46 F46:G46 I46:J46 B48 G48 B36 B38 B40 D40:E40 B42 B44 G36 G38 G40 I40:J40 G42 G44 B3 B5</xm:sqref>
        </x14:conditionalFormatting>
        <x14:conditionalFormatting xmlns:xm="http://schemas.microsoft.com/office/excel/2006/main">
          <x14:cfRule type="expression" priority="7" id="{00000000-000E-0000-0100-000003000000}">
            <xm:f>AND('ICS2'!$B$7="F11(1)",B8="")</xm:f>
            <x14:dxf>
              <fill>
                <patternFill>
                  <bgColor rgb="FFFFFF00"/>
                </patternFill>
              </fill>
            </x14:dxf>
          </x14:cfRule>
          <xm:sqref>B46:C46 B8 B10 B12 B14 G14 B16 G16 B18 D18 G18 I18 B20 G20 B22 G22 B24 B26 B28 D28 B30 B32 B34 G34 F46:G46 I46:J46 B48 G48</xm:sqref>
        </x14:conditionalFormatting>
        <x14:conditionalFormatting xmlns:xm="http://schemas.microsoft.com/office/excel/2006/main">
          <x14:cfRule type="expression" priority="79" id="{68A94E45-0371-40EE-A75B-E486A31714FC}">
            <xm:f>OR('ICS2'!$B$7="F10(0)",'ICS2'!$B$7="F13(3)",'ICS2'!$B$7="F12(2)")</xm:f>
            <x14:dxf>
              <fill>
                <patternFill>
                  <bgColor theme="1"/>
                </patternFill>
              </fill>
            </x14:dxf>
          </x14:cfRule>
          <xm:sqref>B14:D14 G14:I14 B16:D16 G16:I16 B18 D18:E18 G18 I18:J18 B20 G20 B22 G22</xm:sqref>
        </x14:conditionalFormatting>
        <x14:conditionalFormatting xmlns:xm="http://schemas.microsoft.com/office/excel/2006/main">
          <x14:cfRule type="expression" priority="77" id="{FD5B5766-3C68-4A8A-957C-033907F78A9A}">
            <xm:f>OR('ICS2'!$B$7="F10(0)",'ICS2'!$B$7="F13(3)",'ICS2'!$B$7="F12(2)")</xm:f>
            <x14:dxf>
              <fill>
                <patternFill>
                  <bgColor theme="1"/>
                </patternFill>
              </fill>
            </x14:dxf>
          </x14:cfRule>
          <xm:sqref>D28:E28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3B3A8093-F312-4F19-91B1-99B3776489D3}">
          <x14:formula1>
            <xm:f>'package list'!$A:$A</xm:f>
          </x14:formula1>
          <xm:sqref>C46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7E4EF-60A4-4451-9D90-AE658468B060}">
  <dimension ref="A1:B191"/>
  <sheetViews>
    <sheetView topLeftCell="A157" workbookViewId="0">
      <selection sqref="A1:A191"/>
    </sheetView>
  </sheetViews>
  <sheetFormatPr defaultRowHeight="14.5"/>
  <sheetData>
    <row r="1" spans="1:2">
      <c r="A1" t="s">
        <v>341</v>
      </c>
    </row>
    <row r="2" spans="1:2">
      <c r="A2" s="70" t="s">
        <v>342</v>
      </c>
    </row>
    <row r="3" spans="1:2">
      <c r="A3" t="s">
        <v>343</v>
      </c>
    </row>
    <row r="4" spans="1:2">
      <c r="A4" t="s">
        <v>344</v>
      </c>
    </row>
    <row r="5" spans="1:2">
      <c r="A5" t="s">
        <v>345</v>
      </c>
      <c r="B5" s="70"/>
    </row>
    <row r="6" spans="1:2">
      <c r="A6" t="s">
        <v>346</v>
      </c>
    </row>
    <row r="7" spans="1:2">
      <c r="A7" t="s">
        <v>347</v>
      </c>
    </row>
    <row r="8" spans="1:2">
      <c r="A8" t="s">
        <v>348</v>
      </c>
    </row>
    <row r="9" spans="1:2">
      <c r="A9" t="s">
        <v>349</v>
      </c>
    </row>
    <row r="10" spans="1:2">
      <c r="A10" t="s">
        <v>350</v>
      </c>
    </row>
    <row r="11" spans="1:2">
      <c r="A11" t="s">
        <v>351</v>
      </c>
    </row>
    <row r="12" spans="1:2">
      <c r="A12" t="s">
        <v>352</v>
      </c>
    </row>
    <row r="13" spans="1:2">
      <c r="A13" t="s">
        <v>353</v>
      </c>
    </row>
    <row r="14" spans="1:2">
      <c r="A14" t="s">
        <v>354</v>
      </c>
    </row>
    <row r="15" spans="1:2">
      <c r="A15" t="s">
        <v>355</v>
      </c>
    </row>
    <row r="16" spans="1:2">
      <c r="A16" t="s">
        <v>356</v>
      </c>
    </row>
    <row r="17" spans="1:1">
      <c r="A17" t="s">
        <v>357</v>
      </c>
    </row>
    <row r="18" spans="1:1">
      <c r="A18" t="s">
        <v>358</v>
      </c>
    </row>
    <row r="19" spans="1:1">
      <c r="A19" t="s">
        <v>359</v>
      </c>
    </row>
    <row r="20" spans="1:1">
      <c r="A20" t="s">
        <v>360</v>
      </c>
    </row>
    <row r="21" spans="1:1">
      <c r="A21" t="s">
        <v>361</v>
      </c>
    </row>
    <row r="22" spans="1:1">
      <c r="A22" t="s">
        <v>362</v>
      </c>
    </row>
    <row r="23" spans="1:1">
      <c r="A23" t="s">
        <v>363</v>
      </c>
    </row>
    <row r="24" spans="1:1">
      <c r="A24" t="s">
        <v>364</v>
      </c>
    </row>
    <row r="25" spans="1:1">
      <c r="A25" t="s">
        <v>365</v>
      </c>
    </row>
    <row r="26" spans="1:1">
      <c r="A26" t="s">
        <v>366</v>
      </c>
    </row>
    <row r="27" spans="1:1">
      <c r="A27" t="s">
        <v>367</v>
      </c>
    </row>
    <row r="28" spans="1:1">
      <c r="A28" t="s">
        <v>368</v>
      </c>
    </row>
    <row r="29" spans="1:1">
      <c r="A29" t="s">
        <v>369</v>
      </c>
    </row>
    <row r="30" spans="1:1">
      <c r="A30" t="s">
        <v>370</v>
      </c>
    </row>
    <row r="31" spans="1:1">
      <c r="A31" t="s">
        <v>371</v>
      </c>
    </row>
    <row r="32" spans="1:1">
      <c r="A32" t="s">
        <v>372</v>
      </c>
    </row>
    <row r="33" spans="1:1">
      <c r="A33" t="s">
        <v>373</v>
      </c>
    </row>
    <row r="34" spans="1:1">
      <c r="A34" t="s">
        <v>374</v>
      </c>
    </row>
    <row r="35" spans="1:1">
      <c r="A35" t="s">
        <v>375</v>
      </c>
    </row>
    <row r="36" spans="1:1">
      <c r="A36" t="s">
        <v>376</v>
      </c>
    </row>
    <row r="37" spans="1:1">
      <c r="A37" t="s">
        <v>377</v>
      </c>
    </row>
    <row r="38" spans="1:1">
      <c r="A38" t="s">
        <v>378</v>
      </c>
    </row>
    <row r="39" spans="1:1">
      <c r="A39" t="s">
        <v>379</v>
      </c>
    </row>
    <row r="40" spans="1:1">
      <c r="A40" t="s">
        <v>380</v>
      </c>
    </row>
    <row r="41" spans="1:1">
      <c r="A41" t="s">
        <v>381</v>
      </c>
    </row>
    <row r="42" spans="1:1">
      <c r="A42" t="s">
        <v>382</v>
      </c>
    </row>
    <row r="43" spans="1:1">
      <c r="A43" t="s">
        <v>383</v>
      </c>
    </row>
    <row r="44" spans="1:1">
      <c r="A44" t="s">
        <v>384</v>
      </c>
    </row>
    <row r="45" spans="1:1">
      <c r="A45" t="s">
        <v>385</v>
      </c>
    </row>
    <row r="46" spans="1:1">
      <c r="A46" t="s">
        <v>386</v>
      </c>
    </row>
    <row r="47" spans="1:1">
      <c r="A47" t="s">
        <v>387</v>
      </c>
    </row>
    <row r="48" spans="1:1">
      <c r="A48" t="s">
        <v>388</v>
      </c>
    </row>
    <row r="49" spans="1:1">
      <c r="A49" t="s">
        <v>389</v>
      </c>
    </row>
    <row r="50" spans="1:1">
      <c r="A50" t="s">
        <v>390</v>
      </c>
    </row>
    <row r="51" spans="1:1">
      <c r="A51" t="s">
        <v>391</v>
      </c>
    </row>
    <row r="52" spans="1:1">
      <c r="A52" t="s">
        <v>392</v>
      </c>
    </row>
    <row r="53" spans="1:1">
      <c r="A53" t="s">
        <v>393</v>
      </c>
    </row>
    <row r="54" spans="1:1">
      <c r="A54" t="s">
        <v>394</v>
      </c>
    </row>
    <row r="55" spans="1:1">
      <c r="A55" t="s">
        <v>395</v>
      </c>
    </row>
    <row r="56" spans="1:1">
      <c r="A56" t="s">
        <v>396</v>
      </c>
    </row>
    <row r="57" spans="1:1">
      <c r="A57" t="s">
        <v>397</v>
      </c>
    </row>
    <row r="58" spans="1:1">
      <c r="A58" t="s">
        <v>398</v>
      </c>
    </row>
    <row r="59" spans="1:1">
      <c r="A59" t="s">
        <v>399</v>
      </c>
    </row>
    <row r="60" spans="1:1">
      <c r="A60" t="s">
        <v>400</v>
      </c>
    </row>
    <row r="61" spans="1:1">
      <c r="A61" t="s">
        <v>401</v>
      </c>
    </row>
    <row r="62" spans="1:1">
      <c r="A62" t="s">
        <v>402</v>
      </c>
    </row>
    <row r="63" spans="1:1">
      <c r="A63" t="s">
        <v>403</v>
      </c>
    </row>
    <row r="64" spans="1:1">
      <c r="A64" t="s">
        <v>404</v>
      </c>
    </row>
    <row r="65" spans="1:1">
      <c r="A65" t="s">
        <v>405</v>
      </c>
    </row>
    <row r="66" spans="1:1">
      <c r="A66" t="s">
        <v>406</v>
      </c>
    </row>
    <row r="67" spans="1:1">
      <c r="A67" t="s">
        <v>407</v>
      </c>
    </row>
    <row r="68" spans="1:1">
      <c r="A68" t="s">
        <v>408</v>
      </c>
    </row>
    <row r="69" spans="1:1">
      <c r="A69" t="s">
        <v>409</v>
      </c>
    </row>
    <row r="70" spans="1:1">
      <c r="A70" t="s">
        <v>410</v>
      </c>
    </row>
    <row r="71" spans="1:1">
      <c r="A71" t="s">
        <v>411</v>
      </c>
    </row>
    <row r="72" spans="1:1">
      <c r="A72" t="s">
        <v>412</v>
      </c>
    </row>
    <row r="73" spans="1:1">
      <c r="A73" t="s">
        <v>413</v>
      </c>
    </row>
    <row r="74" spans="1:1">
      <c r="A74" t="s">
        <v>414</v>
      </c>
    </row>
    <row r="75" spans="1:1">
      <c r="A75" t="s">
        <v>415</v>
      </c>
    </row>
    <row r="76" spans="1:1">
      <c r="A76" t="s">
        <v>416</v>
      </c>
    </row>
    <row r="77" spans="1:1">
      <c r="A77" t="s">
        <v>417</v>
      </c>
    </row>
    <row r="78" spans="1:1">
      <c r="A78" t="s">
        <v>418</v>
      </c>
    </row>
    <row r="79" spans="1:1">
      <c r="A79" t="s">
        <v>419</v>
      </c>
    </row>
    <row r="80" spans="1:1">
      <c r="A80" t="s">
        <v>420</v>
      </c>
    </row>
    <row r="81" spans="1:1">
      <c r="A81" t="s">
        <v>421</v>
      </c>
    </row>
    <row r="82" spans="1:1">
      <c r="A82" t="s">
        <v>422</v>
      </c>
    </row>
    <row r="83" spans="1:1">
      <c r="A83" t="s">
        <v>423</v>
      </c>
    </row>
    <row r="84" spans="1:1">
      <c r="A84" t="s">
        <v>424</v>
      </c>
    </row>
    <row r="85" spans="1:1">
      <c r="A85" t="s">
        <v>425</v>
      </c>
    </row>
    <row r="86" spans="1:1">
      <c r="A86" t="s">
        <v>426</v>
      </c>
    </row>
    <row r="87" spans="1:1">
      <c r="A87" t="s">
        <v>427</v>
      </c>
    </row>
    <row r="88" spans="1:1">
      <c r="A88" t="s">
        <v>428</v>
      </c>
    </row>
    <row r="89" spans="1:1">
      <c r="A89" t="s">
        <v>429</v>
      </c>
    </row>
    <row r="90" spans="1:1">
      <c r="A90" t="s">
        <v>430</v>
      </c>
    </row>
    <row r="91" spans="1:1">
      <c r="A91" t="s">
        <v>431</v>
      </c>
    </row>
    <row r="92" spans="1:1">
      <c r="A92" t="s">
        <v>432</v>
      </c>
    </row>
    <row r="93" spans="1:1">
      <c r="A93" t="s">
        <v>433</v>
      </c>
    </row>
    <row r="94" spans="1:1">
      <c r="A94" t="s">
        <v>434</v>
      </c>
    </row>
    <row r="95" spans="1:1">
      <c r="A95" t="s">
        <v>435</v>
      </c>
    </row>
    <row r="96" spans="1:1">
      <c r="A96" t="s">
        <v>436</v>
      </c>
    </row>
    <row r="97" spans="1:1">
      <c r="A97" t="s">
        <v>437</v>
      </c>
    </row>
    <row r="98" spans="1:1">
      <c r="A98" t="s">
        <v>438</v>
      </c>
    </row>
    <row r="99" spans="1:1">
      <c r="A99" t="s">
        <v>439</v>
      </c>
    </row>
    <row r="100" spans="1:1">
      <c r="A100" t="s">
        <v>440</v>
      </c>
    </row>
    <row r="101" spans="1:1">
      <c r="A101" t="s">
        <v>441</v>
      </c>
    </row>
    <row r="102" spans="1:1">
      <c r="A102" t="s">
        <v>442</v>
      </c>
    </row>
    <row r="103" spans="1:1">
      <c r="A103" t="s">
        <v>443</v>
      </c>
    </row>
    <row r="104" spans="1:1">
      <c r="A104" t="s">
        <v>444</v>
      </c>
    </row>
    <row r="105" spans="1:1">
      <c r="A105" t="s">
        <v>445</v>
      </c>
    </row>
    <row r="106" spans="1:1">
      <c r="A106" t="s">
        <v>446</v>
      </c>
    </row>
    <row r="107" spans="1:1">
      <c r="A107" t="s">
        <v>447</v>
      </c>
    </row>
    <row r="108" spans="1:1">
      <c r="A108" t="s">
        <v>448</v>
      </c>
    </row>
    <row r="109" spans="1:1">
      <c r="A109" t="s">
        <v>449</v>
      </c>
    </row>
    <row r="110" spans="1:1">
      <c r="A110" t="s">
        <v>450</v>
      </c>
    </row>
    <row r="111" spans="1:1">
      <c r="A111" t="s">
        <v>451</v>
      </c>
    </row>
    <row r="112" spans="1:1">
      <c r="A112" t="s">
        <v>452</v>
      </c>
    </row>
    <row r="113" spans="1:1">
      <c r="A113" t="s">
        <v>453</v>
      </c>
    </row>
    <row r="114" spans="1:1">
      <c r="A114" t="s">
        <v>454</v>
      </c>
    </row>
    <row r="115" spans="1:1">
      <c r="A115" t="s">
        <v>455</v>
      </c>
    </row>
    <row r="116" spans="1:1">
      <c r="A116" t="s">
        <v>456</v>
      </c>
    </row>
    <row r="117" spans="1:1">
      <c r="A117" t="s">
        <v>457</v>
      </c>
    </row>
    <row r="118" spans="1:1">
      <c r="A118" t="s">
        <v>458</v>
      </c>
    </row>
    <row r="119" spans="1:1">
      <c r="A119" t="s">
        <v>459</v>
      </c>
    </row>
    <row r="120" spans="1:1">
      <c r="A120" t="s">
        <v>460</v>
      </c>
    </row>
    <row r="121" spans="1:1">
      <c r="A121" t="s">
        <v>461</v>
      </c>
    </row>
    <row r="122" spans="1:1">
      <c r="A122" t="s">
        <v>462</v>
      </c>
    </row>
    <row r="123" spans="1:1">
      <c r="A123" t="s">
        <v>463</v>
      </c>
    </row>
    <row r="124" spans="1:1">
      <c r="A124" t="s">
        <v>464</v>
      </c>
    </row>
    <row r="125" spans="1:1">
      <c r="A125" t="s">
        <v>465</v>
      </c>
    </row>
    <row r="126" spans="1:1">
      <c r="A126" t="s">
        <v>466</v>
      </c>
    </row>
    <row r="127" spans="1:1">
      <c r="A127" t="s">
        <v>467</v>
      </c>
    </row>
    <row r="128" spans="1:1">
      <c r="A128" t="s">
        <v>468</v>
      </c>
    </row>
    <row r="129" spans="1:1">
      <c r="A129" t="s">
        <v>469</v>
      </c>
    </row>
    <row r="130" spans="1:1">
      <c r="A130" t="s">
        <v>470</v>
      </c>
    </row>
    <row r="131" spans="1:1">
      <c r="A131" t="s">
        <v>471</v>
      </c>
    </row>
    <row r="132" spans="1:1">
      <c r="A132" t="s">
        <v>472</v>
      </c>
    </row>
    <row r="133" spans="1:1">
      <c r="A133" t="s">
        <v>473</v>
      </c>
    </row>
    <row r="134" spans="1:1">
      <c r="A134" t="s">
        <v>474</v>
      </c>
    </row>
    <row r="135" spans="1:1">
      <c r="A135" t="s">
        <v>475</v>
      </c>
    </row>
    <row r="136" spans="1:1">
      <c r="A136" t="s">
        <v>476</v>
      </c>
    </row>
    <row r="137" spans="1:1">
      <c r="A137" t="s">
        <v>477</v>
      </c>
    </row>
    <row r="138" spans="1:1">
      <c r="A138" t="s">
        <v>478</v>
      </c>
    </row>
    <row r="139" spans="1:1">
      <c r="A139" t="s">
        <v>479</v>
      </c>
    </row>
    <row r="140" spans="1:1">
      <c r="A140" t="s">
        <v>480</v>
      </c>
    </row>
    <row r="141" spans="1:1">
      <c r="A141" t="s">
        <v>481</v>
      </c>
    </row>
    <row r="142" spans="1:1">
      <c r="A142" t="s">
        <v>482</v>
      </c>
    </row>
    <row r="143" spans="1:1">
      <c r="A143" t="s">
        <v>483</v>
      </c>
    </row>
    <row r="144" spans="1:1">
      <c r="A144" t="s">
        <v>484</v>
      </c>
    </row>
    <row r="145" spans="1:1">
      <c r="A145" t="s">
        <v>485</v>
      </c>
    </row>
    <row r="146" spans="1:1">
      <c r="A146" t="s">
        <v>486</v>
      </c>
    </row>
    <row r="147" spans="1:1">
      <c r="A147" t="s">
        <v>487</v>
      </c>
    </row>
    <row r="148" spans="1:1">
      <c r="A148" t="s">
        <v>488</v>
      </c>
    </row>
    <row r="149" spans="1:1">
      <c r="A149" t="s">
        <v>489</v>
      </c>
    </row>
    <row r="150" spans="1:1">
      <c r="A150" t="s">
        <v>490</v>
      </c>
    </row>
    <row r="151" spans="1:1">
      <c r="A151" t="s">
        <v>491</v>
      </c>
    </row>
    <row r="152" spans="1:1">
      <c r="A152" t="s">
        <v>492</v>
      </c>
    </row>
    <row r="153" spans="1:1">
      <c r="A153" t="s">
        <v>493</v>
      </c>
    </row>
    <row r="154" spans="1:1">
      <c r="A154" t="s">
        <v>494</v>
      </c>
    </row>
    <row r="155" spans="1:1">
      <c r="A155" t="s">
        <v>495</v>
      </c>
    </row>
    <row r="156" spans="1:1">
      <c r="A156" t="s">
        <v>496</v>
      </c>
    </row>
    <row r="157" spans="1:1">
      <c r="A157" t="s">
        <v>497</v>
      </c>
    </row>
    <row r="158" spans="1:1">
      <c r="A158" t="s">
        <v>498</v>
      </c>
    </row>
    <row r="159" spans="1:1">
      <c r="A159" t="s">
        <v>499</v>
      </c>
    </row>
    <row r="160" spans="1:1">
      <c r="A160" t="s">
        <v>500</v>
      </c>
    </row>
    <row r="161" spans="1:1">
      <c r="A161" t="s">
        <v>501</v>
      </c>
    </row>
    <row r="162" spans="1:1">
      <c r="A162" t="s">
        <v>502</v>
      </c>
    </row>
    <row r="163" spans="1:1">
      <c r="A163" t="s">
        <v>503</v>
      </c>
    </row>
    <row r="164" spans="1:1">
      <c r="A164" t="s">
        <v>504</v>
      </c>
    </row>
    <row r="165" spans="1:1">
      <c r="A165" t="s">
        <v>505</v>
      </c>
    </row>
    <row r="166" spans="1:1">
      <c r="A166" t="s">
        <v>506</v>
      </c>
    </row>
    <row r="167" spans="1:1">
      <c r="A167" t="s">
        <v>507</v>
      </c>
    </row>
    <row r="168" spans="1:1">
      <c r="A168" t="s">
        <v>508</v>
      </c>
    </row>
    <row r="169" spans="1:1">
      <c r="A169" t="s">
        <v>509</v>
      </c>
    </row>
    <row r="170" spans="1:1">
      <c r="A170" t="s">
        <v>510</v>
      </c>
    </row>
    <row r="171" spans="1:1">
      <c r="A171" t="s">
        <v>511</v>
      </c>
    </row>
    <row r="172" spans="1:1">
      <c r="A172" t="s">
        <v>512</v>
      </c>
    </row>
    <row r="173" spans="1:1">
      <c r="A173" t="s">
        <v>513</v>
      </c>
    </row>
    <row r="174" spans="1:1">
      <c r="A174" t="s">
        <v>514</v>
      </c>
    </row>
    <row r="175" spans="1:1">
      <c r="A175" t="s">
        <v>515</v>
      </c>
    </row>
    <row r="176" spans="1:1">
      <c r="A176" t="s">
        <v>516</v>
      </c>
    </row>
    <row r="177" spans="1:1">
      <c r="A177" t="s">
        <v>517</v>
      </c>
    </row>
    <row r="178" spans="1:1">
      <c r="A178" t="s">
        <v>518</v>
      </c>
    </row>
    <row r="179" spans="1:1">
      <c r="A179" t="s">
        <v>519</v>
      </c>
    </row>
    <row r="180" spans="1:1">
      <c r="A180" t="s">
        <v>520</v>
      </c>
    </row>
    <row r="181" spans="1:1">
      <c r="A181" t="s">
        <v>521</v>
      </c>
    </row>
    <row r="182" spans="1:1">
      <c r="A182" t="s">
        <v>522</v>
      </c>
    </row>
    <row r="183" spans="1:1">
      <c r="A183" t="s">
        <v>523</v>
      </c>
    </row>
    <row r="184" spans="1:1">
      <c r="A184" t="s">
        <v>524</v>
      </c>
    </row>
    <row r="185" spans="1:1">
      <c r="A185" t="s">
        <v>525</v>
      </c>
    </row>
    <row r="186" spans="1:1">
      <c r="A186" t="s">
        <v>526</v>
      </c>
    </row>
    <row r="187" spans="1:1">
      <c r="A187" t="s">
        <v>527</v>
      </c>
    </row>
    <row r="188" spans="1:1">
      <c r="A188" t="s">
        <v>528</v>
      </c>
    </row>
    <row r="189" spans="1:1">
      <c r="A189" t="s">
        <v>529</v>
      </c>
    </row>
    <row r="190" spans="1:1">
      <c r="A190" t="s">
        <v>530</v>
      </c>
    </row>
    <row r="191" spans="1:1">
      <c r="A191" t="s">
        <v>531</v>
      </c>
    </row>
  </sheetData>
  <phoneticPr fontId="1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98977-A745-4FE3-89D2-DE6BB900BD81}">
  <dimension ref="A1:AA956"/>
  <sheetViews>
    <sheetView showGridLines="0" zoomScale="70" zoomScaleNormal="70" workbookViewId="0">
      <selection activeCell="D3" sqref="D3"/>
    </sheetView>
  </sheetViews>
  <sheetFormatPr defaultColWidth="14.453125" defaultRowHeight="15" customHeight="1"/>
  <cols>
    <col min="1" max="1" width="40" style="24" customWidth="1"/>
    <col min="2" max="2" width="27.81640625" style="24" customWidth="1"/>
    <col min="3" max="3" width="14.54296875" style="24" customWidth="1"/>
    <col min="4" max="4" width="21.54296875" style="24" customWidth="1"/>
    <col min="5" max="5" width="15" style="24" customWidth="1"/>
    <col min="6" max="6" width="24.7265625" style="24" customWidth="1"/>
    <col min="7" max="7" width="27.81640625" style="24" customWidth="1"/>
    <col min="8" max="8" width="12.1796875" style="24" customWidth="1"/>
    <col min="9" max="9" width="21.54296875" style="24" customWidth="1"/>
    <col min="10" max="10" width="11.453125" style="24" customWidth="1"/>
    <col min="11" max="25" width="8.7265625" style="24" customWidth="1"/>
    <col min="26" max="26" width="10" style="24" customWidth="1"/>
    <col min="27" max="27" width="46.453125" style="24" customWidth="1"/>
    <col min="28" max="16384" width="14.453125" style="24"/>
  </cols>
  <sheetData>
    <row r="1" spans="1:13" ht="73.5" customHeight="1" thickBot="1">
      <c r="B1" s="58" t="s">
        <v>274</v>
      </c>
      <c r="E1" s="172" t="str">
        <f>'ICS2'!$E$1</f>
        <v>Revised Ver.5 (Updated 2025/04/14)</v>
      </c>
      <c r="G1" s="181" t="s">
        <v>297</v>
      </c>
      <c r="H1" s="209"/>
      <c r="I1" s="210"/>
    </row>
    <row r="2" spans="1:13" ht="18.75" customHeight="1" thickBot="1">
      <c r="A2" s="22"/>
      <c r="B2" s="23"/>
      <c r="L2" s="25"/>
    </row>
    <row r="3" spans="1:13" ht="18.75" customHeight="1" thickBot="1">
      <c r="A3" s="3" t="s">
        <v>298</v>
      </c>
      <c r="B3" s="64" t="s">
        <v>276</v>
      </c>
      <c r="C3" s="112" t="s">
        <v>299</v>
      </c>
      <c r="D3" s="113" t="s">
        <v>300</v>
      </c>
      <c r="E3" s="115" t="s">
        <v>337</v>
      </c>
      <c r="F3" s="114" t="s">
        <v>331</v>
      </c>
      <c r="G3" s="110" t="s">
        <v>291</v>
      </c>
      <c r="L3" s="28"/>
      <c r="M3" s="29"/>
    </row>
    <row r="4" spans="1:13" ht="6" customHeight="1" thickBot="1">
      <c r="A4" s="26"/>
      <c r="B4" s="30"/>
      <c r="L4" s="28"/>
      <c r="M4" s="29"/>
    </row>
    <row r="5" spans="1:13" ht="18.75" customHeight="1" thickBot="1">
      <c r="A5" s="61" t="s">
        <v>338</v>
      </c>
      <c r="B5" s="64" t="s">
        <v>305</v>
      </c>
      <c r="C5" s="26"/>
      <c r="L5" s="28"/>
      <c r="M5" s="29"/>
    </row>
    <row r="6" spans="1:13" ht="6" customHeight="1" thickBot="1">
      <c r="A6" s="26"/>
      <c r="B6" s="31"/>
      <c r="L6" s="28"/>
      <c r="M6" s="29"/>
    </row>
    <row r="7" spans="1:13" ht="18.75" customHeight="1" thickBot="1">
      <c r="A7" s="26" t="s">
        <v>0</v>
      </c>
      <c r="B7" s="63" t="s">
        <v>306</v>
      </c>
      <c r="C7" s="27" t="s">
        <v>1</v>
      </c>
      <c r="D7" s="26" t="s">
        <v>264</v>
      </c>
      <c r="E7" s="68" t="s">
        <v>325</v>
      </c>
      <c r="L7" s="28"/>
      <c r="M7" s="29"/>
    </row>
    <row r="8" spans="1:13" ht="6" customHeight="1" thickBot="1">
      <c r="A8" s="26"/>
      <c r="B8" s="32"/>
      <c r="D8" s="26"/>
      <c r="L8" s="28"/>
      <c r="M8" s="29"/>
    </row>
    <row r="9" spans="1:13" ht="18.75" customHeight="1" thickBot="1">
      <c r="A9" s="26" t="s">
        <v>2</v>
      </c>
      <c r="B9" s="211" t="s">
        <v>307</v>
      </c>
      <c r="C9" s="212"/>
      <c r="D9" s="213"/>
      <c r="E9" s="27" t="s">
        <v>1</v>
      </c>
      <c r="F9" s="24" t="s">
        <v>3</v>
      </c>
      <c r="L9" s="28"/>
      <c r="M9" s="29"/>
    </row>
    <row r="10" spans="1:13" ht="6" customHeight="1" thickBot="1">
      <c r="A10" s="26"/>
      <c r="L10" s="28"/>
      <c r="M10" s="29"/>
    </row>
    <row r="11" spans="1:13" ht="18.75" customHeight="1" thickBot="1">
      <c r="A11" s="26" t="s">
        <v>4</v>
      </c>
      <c r="B11" s="62" t="s">
        <v>308</v>
      </c>
      <c r="C11" s="27" t="s">
        <v>1</v>
      </c>
      <c r="L11" s="28"/>
      <c r="M11" s="29"/>
    </row>
    <row r="12" spans="1:13" ht="6" customHeight="1" thickBot="1">
      <c r="A12" s="26"/>
      <c r="B12" s="33"/>
      <c r="L12" s="28"/>
      <c r="M12" s="29"/>
    </row>
    <row r="13" spans="1:13" ht="17.25" customHeight="1" thickBot="1">
      <c r="A13" s="26" t="s">
        <v>5</v>
      </c>
      <c r="B13" s="62" t="s">
        <v>309</v>
      </c>
      <c r="C13" s="27" t="s">
        <v>1</v>
      </c>
      <c r="F13" s="34"/>
      <c r="L13" s="28"/>
      <c r="M13" s="29"/>
    </row>
    <row r="14" spans="1:13" ht="6" customHeight="1" thickBot="1">
      <c r="A14" s="26"/>
      <c r="B14" s="33"/>
      <c r="L14" s="28"/>
      <c r="M14" s="29"/>
    </row>
    <row r="15" spans="1:13" ht="18.75" customHeight="1" thickBot="1">
      <c r="A15" s="26" t="s">
        <v>6</v>
      </c>
      <c r="B15" s="62" t="s">
        <v>310</v>
      </c>
      <c r="C15" s="27" t="s">
        <v>1</v>
      </c>
      <c r="L15" s="28"/>
      <c r="M15" s="29"/>
    </row>
    <row r="16" spans="1:13" ht="6" customHeight="1" thickBot="1">
      <c r="A16" s="26"/>
      <c r="L16" s="28"/>
      <c r="M16" s="29"/>
    </row>
    <row r="17" spans="1:13" ht="55.5" customHeight="1" thickBot="1">
      <c r="A17" s="171" t="s">
        <v>578</v>
      </c>
      <c r="B17" s="62" t="s">
        <v>311</v>
      </c>
      <c r="C17" s="190" t="s">
        <v>581</v>
      </c>
      <c r="D17" s="191"/>
      <c r="E17" s="191"/>
      <c r="F17" s="191"/>
      <c r="G17" s="191"/>
      <c r="H17" s="36"/>
      <c r="I17" s="36"/>
      <c r="L17" s="28"/>
      <c r="M17" s="29"/>
    </row>
    <row r="18" spans="1:13" ht="6" customHeight="1" thickBot="1">
      <c r="A18" s="26"/>
      <c r="B18" s="35"/>
      <c r="C18" s="35"/>
      <c r="D18" s="35"/>
      <c r="F18" s="26"/>
      <c r="G18" s="36"/>
      <c r="H18" s="36"/>
      <c r="I18" s="36"/>
      <c r="L18" s="37"/>
      <c r="M18" s="29"/>
    </row>
    <row r="19" spans="1:13" ht="24.75" customHeight="1" thickBot="1">
      <c r="A19" s="26" t="s">
        <v>553</v>
      </c>
      <c r="B19" s="67" t="s">
        <v>312</v>
      </c>
      <c r="C19" s="35"/>
      <c r="D19" s="35"/>
      <c r="F19" s="26" t="s">
        <v>7</v>
      </c>
      <c r="G19" s="67" t="s">
        <v>319</v>
      </c>
      <c r="H19" s="36"/>
      <c r="I19" s="36"/>
      <c r="L19" s="28"/>
      <c r="M19" s="29"/>
    </row>
    <row r="20" spans="1:13" ht="6" customHeight="1" thickBot="1">
      <c r="A20" s="26"/>
      <c r="B20" s="35"/>
      <c r="C20" s="35"/>
      <c r="D20" s="35"/>
      <c r="F20" s="26"/>
      <c r="G20" s="36"/>
      <c r="H20" s="36"/>
      <c r="I20" s="36"/>
      <c r="L20" s="28"/>
      <c r="M20" s="29"/>
    </row>
    <row r="21" spans="1:13" ht="35.25" customHeight="1" thickBot="1">
      <c r="A21" s="26" t="s">
        <v>576</v>
      </c>
      <c r="B21" s="214" t="s">
        <v>313</v>
      </c>
      <c r="C21" s="212"/>
      <c r="D21" s="213"/>
      <c r="F21" s="26" t="s">
        <v>577</v>
      </c>
      <c r="G21" s="215" t="s">
        <v>320</v>
      </c>
      <c r="H21" s="216"/>
      <c r="I21" s="217"/>
      <c r="L21" s="38"/>
      <c r="M21" s="29"/>
    </row>
    <row r="22" spans="1:13" ht="6" customHeight="1" thickBot="1">
      <c r="A22" s="26"/>
      <c r="B22" s="39"/>
      <c r="C22" s="39"/>
      <c r="D22" s="39"/>
      <c r="F22" s="26"/>
      <c r="G22" s="34"/>
      <c r="H22" s="34"/>
      <c r="I22" s="34"/>
      <c r="L22" s="28"/>
      <c r="M22" s="29"/>
    </row>
    <row r="23" spans="1:13" ht="60" customHeight="1" thickBot="1">
      <c r="A23" s="26" t="s">
        <v>554</v>
      </c>
      <c r="B23" s="211" t="s">
        <v>314</v>
      </c>
      <c r="C23" s="212"/>
      <c r="D23" s="213"/>
      <c r="F23" s="26" t="s">
        <v>555</v>
      </c>
      <c r="G23" s="215" t="s">
        <v>321</v>
      </c>
      <c r="H23" s="216"/>
      <c r="I23" s="217"/>
      <c r="L23" s="28"/>
      <c r="M23" s="29"/>
    </row>
    <row r="24" spans="1:13" ht="6" customHeight="1" thickBot="1">
      <c r="A24" s="26"/>
      <c r="B24" s="40"/>
      <c r="C24" s="40"/>
      <c r="D24" s="40"/>
      <c r="L24" s="28"/>
      <c r="M24" s="29"/>
    </row>
    <row r="25" spans="1:13" ht="18.75" customHeight="1" thickBot="1">
      <c r="A25" s="26" t="s">
        <v>549</v>
      </c>
      <c r="B25" s="62" t="s">
        <v>315</v>
      </c>
      <c r="C25" s="41" t="s">
        <v>8</v>
      </c>
      <c r="D25" s="62" t="s">
        <v>316</v>
      </c>
      <c r="E25" s="42"/>
      <c r="F25" s="26" t="s">
        <v>549</v>
      </c>
      <c r="G25" s="173" t="s">
        <v>322</v>
      </c>
      <c r="H25" s="26" t="s">
        <v>8</v>
      </c>
      <c r="I25" s="173" t="s">
        <v>323</v>
      </c>
      <c r="J25" s="174"/>
      <c r="L25" s="37"/>
      <c r="M25" s="29"/>
    </row>
    <row r="26" spans="1:13" ht="6" customHeight="1" thickBot="1">
      <c r="A26" s="26"/>
      <c r="B26" s="34"/>
      <c r="C26" s="26"/>
      <c r="E26" s="27"/>
      <c r="F26" s="26"/>
      <c r="G26" s="34"/>
      <c r="H26" s="26"/>
      <c r="J26" s="27"/>
      <c r="L26" s="28"/>
      <c r="M26" s="29"/>
    </row>
    <row r="27" spans="1:13" ht="18.75" customHeight="1" thickBot="1">
      <c r="A27" s="26" t="s">
        <v>550</v>
      </c>
      <c r="B27" s="62" t="s">
        <v>317</v>
      </c>
      <c r="D27" s="43"/>
      <c r="F27" s="26" t="s">
        <v>550</v>
      </c>
      <c r="G27" s="173" t="s">
        <v>301</v>
      </c>
      <c r="I27" s="43"/>
      <c r="L27" s="37"/>
      <c r="M27" s="29"/>
    </row>
    <row r="28" spans="1:13" ht="6" customHeight="1" thickBot="1">
      <c r="A28" s="26"/>
      <c r="B28" s="40"/>
      <c r="F28" s="26"/>
      <c r="L28" s="28"/>
      <c r="M28" s="29"/>
    </row>
    <row r="29" spans="1:13" ht="18.75" customHeight="1" thickBot="1">
      <c r="A29" s="26" t="s">
        <v>551</v>
      </c>
      <c r="B29" s="62" t="s">
        <v>318</v>
      </c>
      <c r="C29" s="27" t="s">
        <v>1</v>
      </c>
      <c r="F29" s="26" t="s">
        <v>551</v>
      </c>
      <c r="G29" s="173" t="s">
        <v>324</v>
      </c>
      <c r="H29" s="27" t="s">
        <v>1</v>
      </c>
      <c r="L29" s="28"/>
      <c r="M29" s="29"/>
    </row>
    <row r="30" spans="1:13" ht="6" customHeight="1">
      <c r="A30" s="26"/>
      <c r="F30" s="26"/>
      <c r="L30" s="28"/>
      <c r="M30" s="29"/>
    </row>
    <row r="31" spans="1:13" ht="18.75" customHeight="1">
      <c r="L31" s="37"/>
      <c r="M31" s="29"/>
    </row>
    <row r="32" spans="1:13" s="32" customFormat="1" ht="18.75" customHeight="1">
      <c r="A32" s="83" t="s">
        <v>265</v>
      </c>
      <c r="B32" s="91"/>
      <c r="C32" s="84"/>
      <c r="D32" s="84"/>
      <c r="E32" s="84"/>
      <c r="F32" s="84"/>
      <c r="G32" s="85"/>
    </row>
    <row r="33" spans="1:7" s="32" customFormat="1" ht="18.75" customHeight="1">
      <c r="A33" s="97" t="s">
        <v>583</v>
      </c>
      <c r="B33" s="97"/>
      <c r="C33" s="88"/>
      <c r="D33" s="88"/>
      <c r="E33" s="88"/>
      <c r="F33" s="88"/>
      <c r="G33" s="87"/>
    </row>
    <row r="34" spans="1:7" s="32" customFormat="1" ht="18.75" customHeight="1">
      <c r="A34" s="97" t="s">
        <v>336</v>
      </c>
      <c r="B34" s="97"/>
      <c r="C34" s="88"/>
      <c r="D34" s="88"/>
      <c r="E34" s="88"/>
      <c r="F34" s="88"/>
      <c r="G34" s="87"/>
    </row>
    <row r="35" spans="1:7" s="32" customFormat="1" ht="18.75" customHeight="1">
      <c r="A35" s="92" t="s">
        <v>332</v>
      </c>
      <c r="B35" s="93"/>
      <c r="C35" s="86"/>
      <c r="D35" s="86"/>
      <c r="E35" s="86"/>
      <c r="F35" s="86"/>
      <c r="G35" s="87"/>
    </row>
    <row r="36" spans="1:7" s="32" customFormat="1" ht="18.75" customHeight="1">
      <c r="A36" s="92" t="s">
        <v>333</v>
      </c>
      <c r="B36" s="93"/>
      <c r="C36" s="86"/>
      <c r="D36" s="86"/>
      <c r="E36" s="86"/>
      <c r="F36" s="86"/>
      <c r="G36" s="87"/>
    </row>
    <row r="37" spans="1:7" s="32" customFormat="1" ht="18.75" customHeight="1">
      <c r="A37" s="92" t="s">
        <v>335</v>
      </c>
      <c r="B37" s="93"/>
      <c r="C37" s="86"/>
      <c r="D37" s="86"/>
      <c r="E37" s="86"/>
      <c r="F37" s="86"/>
      <c r="G37" s="87"/>
    </row>
    <row r="38" spans="1:7" s="32" customFormat="1" ht="18.75" customHeight="1">
      <c r="A38" s="92"/>
      <c r="B38" s="93"/>
      <c r="C38" s="86"/>
      <c r="D38" s="86"/>
      <c r="E38" s="86"/>
      <c r="F38" s="86"/>
      <c r="G38" s="87"/>
    </row>
    <row r="39" spans="1:7" s="32" customFormat="1" ht="18.75" customHeight="1">
      <c r="A39" s="92"/>
      <c r="B39" s="93"/>
      <c r="C39" s="86"/>
      <c r="D39" s="86"/>
      <c r="E39" s="86"/>
      <c r="F39" s="86"/>
      <c r="G39" s="87"/>
    </row>
    <row r="40" spans="1:7" s="32" customFormat="1" ht="18.75" customHeight="1">
      <c r="A40" s="92"/>
      <c r="B40" s="93"/>
      <c r="C40" s="86"/>
      <c r="D40" s="86"/>
      <c r="E40" s="86"/>
      <c r="F40" s="86"/>
      <c r="G40" s="87"/>
    </row>
    <row r="41" spans="1:7" s="32" customFormat="1" ht="18.75" customHeight="1">
      <c r="A41" s="92"/>
      <c r="B41" s="93"/>
      <c r="C41" s="86"/>
      <c r="D41" s="86"/>
      <c r="E41" s="86"/>
      <c r="F41" s="86"/>
      <c r="G41" s="87"/>
    </row>
    <row r="42" spans="1:7" s="32" customFormat="1" ht="18.75" customHeight="1">
      <c r="A42" s="92" t="s">
        <v>339</v>
      </c>
      <c r="B42" s="93"/>
      <c r="C42" s="86"/>
      <c r="D42" s="86"/>
      <c r="E42" s="86"/>
      <c r="F42" s="86"/>
      <c r="G42" s="87"/>
    </row>
    <row r="43" spans="1:7" s="32" customFormat="1" ht="18.75" customHeight="1">
      <c r="A43" s="92" t="s">
        <v>302</v>
      </c>
      <c r="B43" s="93"/>
      <c r="C43" s="86"/>
      <c r="D43" s="86"/>
      <c r="E43" s="86"/>
      <c r="F43" s="86"/>
      <c r="G43" s="87"/>
    </row>
    <row r="44" spans="1:7" s="32" customFormat="1" ht="18.75" customHeight="1">
      <c r="A44" s="92" t="s">
        <v>266</v>
      </c>
      <c r="B44" s="93"/>
      <c r="C44" s="86"/>
      <c r="D44" s="86"/>
      <c r="E44" s="86"/>
      <c r="F44" s="86"/>
      <c r="G44" s="87"/>
    </row>
    <row r="45" spans="1:7" s="32" customFormat="1" ht="18.75" customHeight="1">
      <c r="A45" s="94" t="s">
        <v>288</v>
      </c>
      <c r="B45" s="93"/>
      <c r="C45" s="86"/>
      <c r="D45" s="86"/>
      <c r="E45" s="86"/>
      <c r="F45" s="86"/>
      <c r="G45" s="87"/>
    </row>
    <row r="46" spans="1:7" s="32" customFormat="1" ht="18.75" customHeight="1">
      <c r="A46" s="94" t="s">
        <v>267</v>
      </c>
      <c r="B46" s="93"/>
      <c r="C46" s="86"/>
      <c r="D46" s="86"/>
      <c r="E46" s="86"/>
      <c r="F46" s="86"/>
      <c r="G46" s="87"/>
    </row>
    <row r="47" spans="1:7" s="32" customFormat="1" ht="18.75" customHeight="1">
      <c r="A47" s="94" t="s">
        <v>289</v>
      </c>
      <c r="B47" s="93"/>
      <c r="C47" s="86"/>
      <c r="D47" s="86"/>
      <c r="E47" s="86"/>
      <c r="F47" s="86"/>
      <c r="G47" s="87"/>
    </row>
    <row r="48" spans="1:7" s="32" customFormat="1" ht="18.75" customHeight="1">
      <c r="A48" s="92" t="s">
        <v>303</v>
      </c>
      <c r="B48" s="93"/>
      <c r="C48" s="86"/>
      <c r="D48" s="86"/>
      <c r="E48" s="86"/>
      <c r="F48" s="86"/>
      <c r="G48" s="87"/>
    </row>
    <row r="49" spans="1:7" s="32" customFormat="1" ht="18.75" customHeight="1">
      <c r="A49" s="92" t="s">
        <v>304</v>
      </c>
      <c r="B49" s="93"/>
      <c r="C49" s="86"/>
      <c r="D49" s="86"/>
      <c r="E49" s="86"/>
      <c r="F49" s="86"/>
      <c r="G49" s="87"/>
    </row>
    <row r="50" spans="1:7" s="32" customFormat="1" ht="18.75" customHeight="1">
      <c r="A50" s="92" t="s">
        <v>293</v>
      </c>
      <c r="B50" s="93"/>
      <c r="C50" s="86"/>
      <c r="D50" s="86"/>
      <c r="E50" s="86"/>
      <c r="F50" s="86"/>
      <c r="G50" s="87"/>
    </row>
    <row r="51" spans="1:7" s="32" customFormat="1" ht="18.75" customHeight="1">
      <c r="A51" s="92" t="s">
        <v>294</v>
      </c>
      <c r="B51" s="93"/>
      <c r="C51" s="86"/>
      <c r="D51" s="86"/>
      <c r="E51" s="86"/>
      <c r="F51" s="86"/>
      <c r="G51" s="87"/>
    </row>
    <row r="52" spans="1:7" s="32" customFormat="1" ht="18.75" customHeight="1">
      <c r="A52" s="92" t="s">
        <v>290</v>
      </c>
      <c r="B52" s="93"/>
      <c r="C52" s="86"/>
      <c r="D52" s="86"/>
      <c r="E52" s="86"/>
      <c r="F52" s="86"/>
      <c r="G52" s="87"/>
    </row>
    <row r="53" spans="1:7" s="32" customFormat="1" ht="18.75" customHeight="1">
      <c r="A53" s="94" t="s">
        <v>574</v>
      </c>
      <c r="B53" s="93"/>
      <c r="C53" s="86"/>
      <c r="D53" s="86"/>
      <c r="E53" s="86"/>
      <c r="F53" s="86"/>
      <c r="G53" s="87"/>
    </row>
    <row r="54" spans="1:7" s="32" customFormat="1" ht="72.650000000000006" customHeight="1">
      <c r="A54" s="206" t="s">
        <v>582</v>
      </c>
      <c r="B54" s="207"/>
      <c r="C54" s="207"/>
      <c r="D54" s="207"/>
      <c r="E54" s="207"/>
      <c r="F54" s="207"/>
      <c r="G54" s="208"/>
    </row>
    <row r="55" spans="1:7" s="32" customFormat="1" ht="18.75" customHeight="1">
      <c r="A55" s="92" t="s">
        <v>329</v>
      </c>
      <c r="B55" s="93"/>
      <c r="C55" s="86"/>
      <c r="D55" s="86"/>
      <c r="E55" s="86"/>
      <c r="F55" s="86"/>
      <c r="G55" s="87"/>
    </row>
    <row r="56" spans="1:7" s="32" customFormat="1" ht="18.75" customHeight="1">
      <c r="A56" s="95" t="s">
        <v>327</v>
      </c>
      <c r="B56" s="93"/>
      <c r="C56" s="86"/>
      <c r="D56" s="86"/>
      <c r="E56" s="86"/>
      <c r="F56" s="86"/>
      <c r="G56" s="87"/>
    </row>
    <row r="57" spans="1:7" s="32" customFormat="1" ht="18.75" customHeight="1">
      <c r="A57" s="95" t="s">
        <v>328</v>
      </c>
      <c r="B57" s="93"/>
      <c r="C57" s="86"/>
      <c r="D57" s="86"/>
      <c r="E57" s="86"/>
      <c r="F57" s="86"/>
      <c r="G57" s="87"/>
    </row>
    <row r="58" spans="1:7" s="32" customFormat="1" ht="18.75" customHeight="1">
      <c r="A58" s="92" t="s">
        <v>326</v>
      </c>
      <c r="B58" s="93"/>
      <c r="C58" s="86"/>
      <c r="D58" s="86"/>
      <c r="E58" s="86"/>
      <c r="F58" s="86"/>
      <c r="G58" s="87"/>
    </row>
    <row r="59" spans="1:7" s="32" customFormat="1" ht="18.75" customHeight="1">
      <c r="A59" s="96" t="s">
        <v>330</v>
      </c>
      <c r="B59" s="93"/>
      <c r="C59" s="86"/>
      <c r="D59" s="86"/>
      <c r="E59" s="86"/>
      <c r="F59" s="86"/>
      <c r="G59" s="87"/>
    </row>
    <row r="60" spans="1:7" s="32" customFormat="1" ht="18.75" customHeight="1">
      <c r="A60" s="95"/>
      <c r="B60" s="93"/>
      <c r="C60" s="86"/>
      <c r="D60" s="86"/>
      <c r="E60" s="86"/>
      <c r="F60" s="86"/>
      <c r="G60" s="87"/>
    </row>
    <row r="61" spans="1:7" s="32" customFormat="1" ht="18.75" customHeight="1">
      <c r="A61" s="94" t="s">
        <v>268</v>
      </c>
      <c r="B61" s="93"/>
      <c r="C61" s="86"/>
      <c r="D61" s="86"/>
      <c r="E61" s="86"/>
      <c r="F61" s="86"/>
      <c r="G61" s="87"/>
    </row>
    <row r="62" spans="1:7" s="32" customFormat="1" ht="18.75" customHeight="1">
      <c r="A62" s="93" t="s">
        <v>269</v>
      </c>
      <c r="B62" s="93"/>
      <c r="C62" s="93" t="s">
        <v>270</v>
      </c>
      <c r="D62" s="86"/>
      <c r="E62" s="86"/>
      <c r="F62" s="86"/>
      <c r="G62" s="87"/>
    </row>
    <row r="63" spans="1:7" s="32" customFormat="1" ht="84" customHeight="1">
      <c r="A63" s="99"/>
      <c r="B63" s="100"/>
      <c r="C63" s="88"/>
      <c r="D63" s="88"/>
      <c r="E63" s="88"/>
      <c r="F63" s="88"/>
      <c r="G63" s="87"/>
    </row>
    <row r="64" spans="1:7" ht="18.75" customHeight="1">
      <c r="A64" s="101" t="s">
        <v>295</v>
      </c>
      <c r="B64" s="102"/>
      <c r="C64" s="103"/>
      <c r="D64" s="104"/>
      <c r="E64" s="104"/>
      <c r="F64" s="104"/>
      <c r="G64" s="105"/>
    </row>
    <row r="65" spans="1:7" ht="18.75" customHeight="1">
      <c r="A65" s="109" t="s">
        <v>296</v>
      </c>
      <c r="B65" s="106"/>
      <c r="C65" s="107"/>
      <c r="D65" s="107"/>
      <c r="E65" s="107"/>
      <c r="F65" s="107"/>
      <c r="G65" s="108"/>
    </row>
    <row r="66" spans="1:7" ht="18.75" customHeight="1">
      <c r="A66" s="45"/>
      <c r="B66" s="46"/>
      <c r="C66" s="47"/>
      <c r="D66" s="47"/>
      <c r="E66" s="47"/>
      <c r="F66" s="47"/>
      <c r="G66" s="47"/>
    </row>
    <row r="67" spans="1:7" ht="18.75" customHeight="1">
      <c r="A67" s="48"/>
      <c r="B67" s="46"/>
      <c r="C67" s="47"/>
      <c r="D67" s="47"/>
      <c r="E67" s="47"/>
      <c r="F67" s="47"/>
      <c r="G67" s="47"/>
    </row>
    <row r="68" spans="1:7" ht="18.75" customHeight="1">
      <c r="A68" s="45"/>
      <c r="B68" s="46"/>
      <c r="C68" s="47"/>
      <c r="D68" s="47"/>
      <c r="E68" s="47"/>
      <c r="F68" s="47"/>
      <c r="G68" s="47"/>
    </row>
    <row r="69" spans="1:7" ht="18.75" customHeight="1">
      <c r="A69" s="48"/>
      <c r="B69" s="46"/>
      <c r="C69" s="47"/>
      <c r="D69" s="47"/>
      <c r="E69" s="47"/>
      <c r="F69" s="47"/>
      <c r="G69" s="47"/>
    </row>
    <row r="70" spans="1:7" ht="18.75" customHeight="1">
      <c r="A70" s="45"/>
      <c r="B70" s="46"/>
      <c r="C70" s="47"/>
      <c r="D70" s="47"/>
      <c r="E70" s="47"/>
      <c r="F70" s="47"/>
      <c r="G70" s="47"/>
    </row>
    <row r="71" spans="1:7" ht="18.75" customHeight="1">
      <c r="A71" s="45"/>
      <c r="B71" s="46"/>
      <c r="C71" s="47"/>
      <c r="D71" s="47"/>
      <c r="E71" s="47"/>
      <c r="F71" s="47"/>
      <c r="G71" s="47"/>
    </row>
    <row r="72" spans="1:7" ht="18.75" customHeight="1">
      <c r="A72" s="45"/>
      <c r="B72" s="46"/>
      <c r="C72" s="47"/>
      <c r="D72" s="47"/>
      <c r="E72" s="47"/>
      <c r="F72" s="47"/>
      <c r="G72" s="47"/>
    </row>
    <row r="73" spans="1:7" ht="18.75" customHeight="1">
      <c r="A73" s="48"/>
      <c r="B73" s="46"/>
      <c r="C73" s="47"/>
      <c r="D73" s="47"/>
      <c r="E73" s="47"/>
      <c r="F73" s="47"/>
      <c r="G73" s="47"/>
    </row>
    <row r="74" spans="1:7" ht="18.75" customHeight="1">
      <c r="A74" s="48"/>
      <c r="B74" s="47"/>
      <c r="C74" s="47"/>
      <c r="D74" s="47"/>
      <c r="E74" s="47"/>
      <c r="F74" s="47"/>
      <c r="G74" s="47"/>
    </row>
    <row r="75" spans="1:7" ht="18.75" customHeight="1">
      <c r="A75" s="49"/>
      <c r="B75" s="47"/>
      <c r="C75" s="47"/>
      <c r="D75" s="47"/>
      <c r="E75" s="47"/>
      <c r="F75" s="47"/>
      <c r="G75" s="47"/>
    </row>
    <row r="76" spans="1:7" ht="18.75" customHeight="1"/>
    <row r="77" spans="1:7" ht="18.75" customHeight="1"/>
    <row r="78" spans="1:7" ht="18.75" customHeight="1"/>
    <row r="79" spans="1:7" ht="18.75" customHeight="1"/>
    <row r="80" spans="1:7" ht="18.75" customHeight="1"/>
    <row r="81" spans="1:27" ht="18.75" customHeight="1"/>
    <row r="82" spans="1:27" ht="18.75" customHeight="1"/>
    <row r="83" spans="1:27" ht="18.75" customHeight="1"/>
    <row r="84" spans="1:27" ht="18.75" customHeight="1"/>
    <row r="85" spans="1:27" ht="18.75" customHeight="1"/>
    <row r="86" spans="1:27" ht="18.75" customHeight="1"/>
    <row r="87" spans="1:27" ht="18.75" customHeight="1"/>
    <row r="88" spans="1:27" ht="18.75" customHeight="1">
      <c r="A88" s="50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</row>
    <row r="89" spans="1:27" ht="18.75" customHeight="1">
      <c r="A89" s="50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</row>
    <row r="90" spans="1:27" ht="18.75" customHeight="1">
      <c r="A90" s="50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</row>
    <row r="91" spans="1:27" ht="18.75" customHeight="1">
      <c r="A91" s="50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</row>
    <row r="92" spans="1:27" ht="18.75" customHeight="1">
      <c r="A92" s="50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</row>
    <row r="93" spans="1:27" ht="18.75" customHeight="1">
      <c r="A93" s="50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</row>
    <row r="94" spans="1:27" ht="18.75" customHeight="1">
      <c r="A94" s="50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</row>
    <row r="95" spans="1:27" ht="18.75" customHeight="1">
      <c r="A95" s="50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</row>
    <row r="96" spans="1:27" ht="18.75" customHeight="1">
      <c r="A96" s="50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</row>
    <row r="97" spans="1:27" ht="18.75" customHeight="1">
      <c r="A97" s="50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</row>
    <row r="98" spans="1:27" ht="18.75" customHeight="1">
      <c r="A98" s="50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</row>
    <row r="99" spans="1:27" ht="18.75" customHeight="1">
      <c r="A99" s="50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</row>
    <row r="100" spans="1:27" ht="18.75" customHeight="1">
      <c r="A100" s="51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</row>
    <row r="101" spans="1:27" ht="18.75" customHeight="1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</row>
    <row r="102" spans="1:27" ht="18.75" customHeight="1">
      <c r="A102" s="50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</row>
    <row r="103" spans="1:27" ht="18.75" customHeight="1">
      <c r="A103" s="50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</row>
    <row r="104" spans="1:27" ht="18.75" customHeight="1">
      <c r="A104" s="50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</row>
    <row r="105" spans="1:27" ht="18.75" customHeight="1">
      <c r="A105" s="50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</row>
    <row r="106" spans="1:27" ht="18.75" customHeight="1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</row>
    <row r="107" spans="1:27" ht="18.75" customHeight="1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</row>
    <row r="108" spans="1:27" ht="18.75" customHeight="1">
      <c r="A108" s="52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</row>
    <row r="109" spans="1:27" ht="18.75" customHeight="1"/>
    <row r="110" spans="1:27" ht="18.75" customHeight="1"/>
    <row r="111" spans="1:27" ht="18.75" customHeight="1"/>
    <row r="112" spans="1:27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</sheetData>
  <sheetProtection sheet="1" selectLockedCells="1"/>
  <mergeCells count="8">
    <mergeCell ref="A54:G54"/>
    <mergeCell ref="H1:I1"/>
    <mergeCell ref="B9:D9"/>
    <mergeCell ref="B21:D21"/>
    <mergeCell ref="G21:I21"/>
    <mergeCell ref="B23:D23"/>
    <mergeCell ref="G23:I23"/>
    <mergeCell ref="C17:G17"/>
  </mergeCells>
  <phoneticPr fontId="12"/>
  <conditionalFormatting sqref="B17">
    <cfRule type="expression" dxfId="71" priority="12">
      <formula>$B$7="F10(0)"</formula>
    </cfRule>
    <cfRule type="expression" dxfId="70" priority="16">
      <formula>$B$7="F11(1)"</formula>
    </cfRule>
  </conditionalFormatting>
  <conditionalFormatting sqref="B19 G19 B21 B23 G23 D25:E25 G25 I25:J25 B27 G27 B29 G29">
    <cfRule type="expression" dxfId="69" priority="4">
      <formula>$B$7="F13(3)"</formula>
    </cfRule>
    <cfRule type="expression" dxfId="68" priority="5">
      <formula>$B$7="F12(2)"</formula>
    </cfRule>
  </conditionalFormatting>
  <conditionalFormatting sqref="B25">
    <cfRule type="expression" dxfId="67" priority="17">
      <formula>$B$7="F12(2)"</formula>
    </cfRule>
    <cfRule type="expression" dxfId="66" priority="18">
      <formula>$B$7="F13(3)"</formula>
    </cfRule>
  </conditionalFormatting>
  <conditionalFormatting sqref="B21:D21 B23:D23 B25 D25 B27 B29">
    <cfRule type="expression" dxfId="65" priority="19">
      <formula>$B$19="SAME AS SHIPPER"</formula>
    </cfRule>
  </conditionalFormatting>
  <conditionalFormatting sqref="D3">
    <cfRule type="expression" dxfId="64" priority="2">
      <formula>D3=""</formula>
    </cfRule>
  </conditionalFormatting>
  <conditionalFormatting sqref="E7">
    <cfRule type="expression" dxfId="63" priority="8">
      <formula>$B$7="　"</formula>
    </cfRule>
    <cfRule type="expression" dxfId="62" priority="9">
      <formula>$B$7="F13(3)"</formula>
    </cfRule>
    <cfRule type="expression" dxfId="61" priority="10">
      <formula>$B$7="F12(2)"</formula>
    </cfRule>
    <cfRule type="expression" dxfId="60" priority="11">
      <formula>$B$7="F10(0)"</formula>
    </cfRule>
  </conditionalFormatting>
  <conditionalFormatting sqref="F3">
    <cfRule type="expression" dxfId="59" priority="1">
      <formula>F3=""</formula>
    </cfRule>
  </conditionalFormatting>
  <conditionalFormatting sqref="G21">
    <cfRule type="expression" dxfId="58" priority="6">
      <formula>$B$7="F13(3)"</formula>
    </cfRule>
    <cfRule type="expression" dxfId="57" priority="7">
      <formula>$B$7="F12(2)"</formula>
    </cfRule>
  </conditionalFormatting>
  <conditionalFormatting sqref="G21:I21 G23:I23 G25 I25 G27 G29">
    <cfRule type="expression" dxfId="56" priority="20">
      <formula>$G$19="SAME AS CONSIGNEE"</formula>
    </cfRule>
  </conditionalFormatting>
  <conditionalFormatting sqref="H1">
    <cfRule type="cellIs" dxfId="55" priority="3" operator="equal">
      <formula>"NG"</formula>
    </cfRule>
  </conditionalFormatting>
  <conditionalFormatting sqref="I10">
    <cfRule type="notContainsBlanks" dxfId="54" priority="13">
      <formula>LEN(TRIM(I10))&gt;0</formula>
    </cfRule>
  </conditionalFormatting>
  <conditionalFormatting sqref="I13">
    <cfRule type="notContainsBlanks" dxfId="53" priority="15">
      <formula>LEN(TRIM(I13))&gt;0</formula>
    </cfRule>
  </conditionalFormatting>
  <conditionalFormatting sqref="M13 B55">
    <cfRule type="notContainsBlanks" dxfId="52" priority="14">
      <formula>LEN(TRIM(M13))&gt;0</formula>
    </cfRule>
  </conditionalFormatting>
  <dataValidations count="11">
    <dataValidation type="list" allowBlank="1" showErrorMessage="1" sqref="B7" xr:uid="{9BE3FEAA-3CA5-4B8D-B65D-F67073C4490A}">
      <formula1>"F10(0),F11(1),F12(2),F13(3),⑤　　　F11(1)"</formula1>
    </dataValidation>
    <dataValidation type="list" allowBlank="1" showErrorMessage="1" sqref="B19" xr:uid="{1D7326A5-2FD1-4CA7-AFF0-75BD223FA456}">
      <formula1>"SAME AS SHIPPER,OTHER,⑪　OTHER"</formula1>
    </dataValidation>
    <dataValidation type="list" allowBlank="1" showErrorMessage="1" sqref="G19" xr:uid="{018FB595-5368-40D9-8D2F-63E74399F023}">
      <formula1>"SAME AS CONSIGNEE,OTHER,⑱　SAME AS CONSGNEE"</formula1>
    </dataValidation>
    <dataValidation type="list" allowBlank="1" showErrorMessage="1" sqref="B29" xr:uid="{24D36059-B8DB-44FF-BBA1-48B6D2471E3F}">
      <formula1>"N：Natural Person,L：Legal Person,A：Association Persons,⑰　Legal Person"</formula1>
    </dataValidation>
    <dataValidation type="list" allowBlank="1" showErrorMessage="1" sqref="B11" xr:uid="{EFD7E9F0-A59F-4469-AC76-4FCAD15D6F94}">
      <formula1>"N：Natural Person,L：Legal Person,A：Association Persons,⑦ N：Natural Person"</formula1>
    </dataValidation>
    <dataValidation type="list" allowBlank="1" showErrorMessage="1" sqref="G29" xr:uid="{00C9819E-46BF-4749-892F-298AB85B1C44}">
      <formula1>"N：Natural Person,L：Legal Person,A：Association Persons,㉔"</formula1>
    </dataValidation>
    <dataValidation type="list" allowBlank="1" showErrorMessage="1" sqref="B9:D9" xr:uid="{1FF8FF95-8EDA-4011-886F-685871B85ABF}">
      <formula1>"A：Payment in cash,B：Payment by credit card,C：Payment by cheque,D：Other(e.g. direct debit to cash account),H：Electronic funds transfer,Y：Account holder with carrier,Z：Not pre-paid,⑥ 　A：Payment in cash"</formula1>
    </dataValidation>
    <dataValidation type="list" allowBlank="1" showErrorMessage="1" sqref="B13" xr:uid="{907E5569-C82E-46C7-A694-95CDF97F9A2D}">
      <formula1>"N：Natural Person,L：Legal Person,A：Association Persons,⑧ L：Legal Person"</formula1>
    </dataValidation>
    <dataValidation type="list" allowBlank="1" showErrorMessage="1" sqref="B15" xr:uid="{AF372033-AE45-45F1-8D4B-0538640A50DF}">
      <formula1>"N：Natural Person,L：Legal Person,A：Association Persons,⑨ A：Association Persons"</formula1>
    </dataValidation>
    <dataValidation operator="equal" allowBlank="1" showInputMessage="1" showErrorMessage="1" error="2桁の枝番を入力ください" sqref="D3" xr:uid="{0DF78D2E-F03A-416C-9AF7-8D1A903596C9}"/>
    <dataValidation operator="equal" allowBlank="1" showInputMessage="1" showErrorMessage="1" error="12桁の半角英数字を入力ください" sqref="F3" xr:uid="{5B2BCA1B-156F-4CD8-BB95-E69A3B32F0F6}"/>
  </dataValidations>
  <hyperlinks>
    <hyperlink ref="A65" r:id="rId1" xr:uid="{24D1A8BB-5852-4BDF-873D-CC6EE1DE82C4}"/>
    <hyperlink ref="G3" r:id="rId2" xr:uid="{ED6F1265-FC0B-4D95-AA82-70DEB6276431}"/>
  </hyperlinks>
  <pageMargins left="0.7" right="0.7" top="0.75" bottom="0.75" header="0" footer="0"/>
  <pageSetup orientation="landscape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C6F26-B3FA-48AA-9E97-A386A01421A1}">
  <dimension ref="A1:AA898"/>
  <sheetViews>
    <sheetView showGridLines="0" zoomScale="70" zoomScaleNormal="70" workbookViewId="0">
      <selection activeCell="G3" sqref="G3"/>
    </sheetView>
  </sheetViews>
  <sheetFormatPr defaultColWidth="14.453125" defaultRowHeight="15" customHeight="1"/>
  <cols>
    <col min="1" max="1" width="40" style="32" customWidth="1"/>
    <col min="2" max="2" width="27.81640625" style="32" customWidth="1"/>
    <col min="3" max="3" width="12.1796875" style="32" customWidth="1"/>
    <col min="4" max="4" width="21.54296875" style="32" customWidth="1"/>
    <col min="5" max="5" width="9.54296875" style="32" customWidth="1"/>
    <col min="6" max="6" width="30.453125" style="32" customWidth="1"/>
    <col min="7" max="7" width="27.7265625" style="32" customWidth="1"/>
    <col min="8" max="8" width="12.1796875" style="32" customWidth="1"/>
    <col min="9" max="9" width="21.54296875" style="32" customWidth="1"/>
    <col min="10" max="26" width="8.7265625" style="32" customWidth="1"/>
    <col min="27" max="16384" width="14.453125" style="32"/>
  </cols>
  <sheetData>
    <row r="1" spans="1:27" ht="73.5" customHeight="1" thickBot="1">
      <c r="B1" s="58" t="s">
        <v>275</v>
      </c>
      <c r="E1" s="172" t="str">
        <f>'ICS2'!$E$1</f>
        <v>Revised Ver.5 (Updated 2025/04/14)</v>
      </c>
      <c r="G1" s="198" t="s">
        <v>297</v>
      </c>
      <c r="H1" s="199"/>
      <c r="I1" s="218"/>
      <c r="J1" s="210"/>
    </row>
    <row r="2" spans="1:27" ht="18.75" customHeight="1" thickBot="1">
      <c r="A2" s="22"/>
      <c r="B2" s="53"/>
      <c r="G2" s="70"/>
      <c r="H2" s="59"/>
      <c r="I2" s="205"/>
      <c r="J2" s="205"/>
    </row>
    <row r="3" spans="1:27" ht="18.75" customHeight="1" thickBot="1">
      <c r="A3" s="54" t="s">
        <v>334</v>
      </c>
      <c r="B3" s="81"/>
      <c r="C3" s="27" t="s">
        <v>263</v>
      </c>
      <c r="G3" s="169" t="s">
        <v>291</v>
      </c>
      <c r="H3" s="70"/>
      <c r="I3" s="70"/>
      <c r="J3" s="167"/>
    </row>
    <row r="4" spans="1:27" ht="8.25" customHeight="1" thickBot="1">
      <c r="A4" s="26"/>
      <c r="B4" s="27"/>
    </row>
    <row r="5" spans="1:27" ht="18.75" customHeight="1" thickBot="1">
      <c r="A5" s="54" t="s">
        <v>338</v>
      </c>
      <c r="B5" s="82"/>
      <c r="C5" s="27" t="s">
        <v>263</v>
      </c>
    </row>
    <row r="6" spans="1:27" ht="6.75" customHeight="1" thickBot="1">
      <c r="A6" s="26"/>
      <c r="B6" s="27"/>
    </row>
    <row r="7" spans="1:27" ht="18.75" customHeight="1" thickBot="1">
      <c r="A7" s="55" t="s">
        <v>277</v>
      </c>
      <c r="B7" s="89"/>
      <c r="C7" s="56"/>
      <c r="D7" s="56"/>
      <c r="E7" s="56"/>
      <c r="F7" s="56"/>
      <c r="G7" s="56"/>
      <c r="H7" s="56"/>
      <c r="I7" s="56"/>
      <c r="J7" s="56"/>
    </row>
    <row r="8" spans="1:27" ht="18.75" customHeight="1" thickBot="1">
      <c r="A8" s="129" t="s">
        <v>272</v>
      </c>
      <c r="B8" s="90" t="s">
        <v>287</v>
      </c>
      <c r="C8" s="77">
        <v>5</v>
      </c>
    </row>
    <row r="9" spans="1:27" ht="6" customHeight="1" thickBot="1">
      <c r="A9" s="163"/>
    </row>
    <row r="10" spans="1:27" ht="18.75" customHeight="1" thickBot="1">
      <c r="A10" s="131" t="s">
        <v>573</v>
      </c>
      <c r="B10" s="69" t="s">
        <v>278</v>
      </c>
    </row>
    <row r="11" spans="1:27" ht="6" customHeight="1" thickBot="1">
      <c r="A11" s="163"/>
    </row>
    <row r="12" spans="1:27" ht="18.75" customHeight="1" thickBot="1">
      <c r="A12" s="126" t="s">
        <v>546</v>
      </c>
      <c r="B12" s="219" t="s">
        <v>279</v>
      </c>
      <c r="C12" s="220"/>
      <c r="D12" s="221"/>
      <c r="E12" s="27" t="s">
        <v>1</v>
      </c>
      <c r="F12" s="32" t="s">
        <v>3</v>
      </c>
    </row>
    <row r="13" spans="1:27" ht="6" customHeight="1" thickBot="1">
      <c r="A13" s="163"/>
      <c r="B13" s="43"/>
      <c r="C13" s="43"/>
      <c r="D13" s="43"/>
    </row>
    <row r="14" spans="1:27" s="70" customFormat="1" ht="37.5" customHeight="1" thickBot="1">
      <c r="A14" s="133" t="s">
        <v>545</v>
      </c>
      <c r="B14" s="228" t="s">
        <v>537</v>
      </c>
      <c r="C14" s="229"/>
      <c r="D14" s="230"/>
      <c r="E14" s="134"/>
      <c r="F14" s="133" t="s">
        <v>548</v>
      </c>
      <c r="G14" s="231" t="s">
        <v>281</v>
      </c>
      <c r="H14" s="232"/>
      <c r="I14" s="233"/>
      <c r="J14" s="134"/>
      <c r="K14" s="134"/>
      <c r="L14" s="241" t="s">
        <v>588</v>
      </c>
      <c r="M14" s="241"/>
      <c r="N14" s="241"/>
      <c r="O14" s="241"/>
      <c r="P14" s="241"/>
      <c r="Q14" s="241"/>
      <c r="R14" s="241"/>
      <c r="S14" s="241"/>
      <c r="T14" s="241"/>
      <c r="U14" s="241"/>
      <c r="V14" s="241"/>
      <c r="W14" s="241"/>
      <c r="X14" s="241"/>
      <c r="Y14" s="241"/>
      <c r="Z14" s="241"/>
      <c r="AA14" s="241"/>
    </row>
    <row r="15" spans="1:27" s="70" customFormat="1" ht="6" customHeight="1" thickBot="1">
      <c r="A15" s="135"/>
      <c r="B15" s="134"/>
      <c r="C15" s="134"/>
      <c r="D15" s="134"/>
      <c r="E15" s="134"/>
      <c r="F15" s="135"/>
      <c r="G15" s="134"/>
      <c r="H15" s="134"/>
      <c r="I15" s="134"/>
      <c r="J15" s="134"/>
      <c r="K15" s="134"/>
      <c r="L15" s="241"/>
      <c r="M15" s="241"/>
      <c r="N15" s="241"/>
      <c r="O15" s="241"/>
      <c r="P15" s="241"/>
      <c r="Q15" s="241"/>
      <c r="R15" s="241"/>
      <c r="S15" s="241"/>
      <c r="T15" s="241"/>
      <c r="U15" s="241"/>
      <c r="V15" s="241"/>
      <c r="W15" s="241"/>
      <c r="X15" s="241"/>
      <c r="Y15" s="241"/>
      <c r="Z15" s="241"/>
      <c r="AA15" s="241"/>
    </row>
    <row r="16" spans="1:27" s="70" customFormat="1" ht="60" customHeight="1" thickBot="1">
      <c r="A16" s="136" t="s">
        <v>552</v>
      </c>
      <c r="B16" s="234" t="s">
        <v>538</v>
      </c>
      <c r="C16" s="229"/>
      <c r="D16" s="230"/>
      <c r="E16" s="134"/>
      <c r="F16" s="135" t="s">
        <v>547</v>
      </c>
      <c r="G16" s="231" t="s">
        <v>282</v>
      </c>
      <c r="H16" s="235"/>
      <c r="I16" s="236"/>
      <c r="J16" s="134"/>
      <c r="K16" s="134"/>
      <c r="L16" s="241"/>
      <c r="M16" s="241"/>
      <c r="N16" s="241"/>
      <c r="O16" s="241"/>
      <c r="P16" s="241"/>
      <c r="Q16" s="241"/>
      <c r="R16" s="241"/>
      <c r="S16" s="241"/>
      <c r="T16" s="241"/>
      <c r="U16" s="241"/>
      <c r="V16" s="241"/>
      <c r="W16" s="241"/>
      <c r="X16" s="241"/>
      <c r="Y16" s="241"/>
      <c r="Z16" s="241"/>
      <c r="AA16" s="241"/>
    </row>
    <row r="17" spans="1:27" s="70" customFormat="1" ht="6" customHeight="1" thickBot="1">
      <c r="A17" s="135"/>
      <c r="B17" s="134"/>
      <c r="C17" s="134"/>
      <c r="D17" s="134"/>
      <c r="E17" s="134"/>
      <c r="F17" s="137"/>
      <c r="G17" s="134"/>
      <c r="H17" s="134"/>
      <c r="I17" s="134"/>
      <c r="J17" s="134"/>
      <c r="K17" s="134"/>
      <c r="L17" s="241"/>
      <c r="M17" s="241"/>
      <c r="N17" s="241"/>
      <c r="O17" s="241"/>
      <c r="P17" s="241"/>
      <c r="Q17" s="241"/>
      <c r="R17" s="241"/>
      <c r="S17" s="241"/>
      <c r="T17" s="241"/>
      <c r="U17" s="241"/>
      <c r="V17" s="241"/>
      <c r="W17" s="241"/>
      <c r="X17" s="241"/>
      <c r="Y17" s="241"/>
      <c r="Z17" s="241"/>
      <c r="AA17" s="241"/>
    </row>
    <row r="18" spans="1:27" s="70" customFormat="1" ht="18.75" customHeight="1" thickBot="1">
      <c r="A18" s="135" t="s">
        <v>549</v>
      </c>
      <c r="B18" s="138" t="s">
        <v>539</v>
      </c>
      <c r="C18" s="139" t="s">
        <v>8</v>
      </c>
      <c r="D18" s="140" t="s">
        <v>541</v>
      </c>
      <c r="E18" s="141"/>
      <c r="F18" s="135" t="s">
        <v>549</v>
      </c>
      <c r="G18" s="142" t="s">
        <v>283</v>
      </c>
      <c r="H18" s="139" t="s">
        <v>8</v>
      </c>
      <c r="I18" s="143" t="s">
        <v>284</v>
      </c>
      <c r="J18" s="141"/>
      <c r="K18" s="134"/>
      <c r="L18" s="241"/>
      <c r="M18" s="241"/>
      <c r="N18" s="241"/>
      <c r="O18" s="241"/>
      <c r="P18" s="241"/>
      <c r="Q18" s="241"/>
      <c r="R18" s="241"/>
      <c r="S18" s="241"/>
      <c r="T18" s="241"/>
      <c r="U18" s="241"/>
      <c r="V18" s="241"/>
      <c r="W18" s="241"/>
      <c r="X18" s="241"/>
      <c r="Y18" s="241"/>
      <c r="Z18" s="241"/>
      <c r="AA18" s="241"/>
    </row>
    <row r="19" spans="1:27" s="70" customFormat="1" ht="6" customHeight="1" thickBot="1">
      <c r="A19" s="135"/>
      <c r="B19" s="134"/>
      <c r="C19" s="144"/>
      <c r="D19" s="134"/>
      <c r="E19" s="145"/>
      <c r="F19" s="135"/>
      <c r="G19" s="134"/>
      <c r="H19" s="144"/>
      <c r="I19" s="134"/>
      <c r="J19" s="145"/>
      <c r="K19" s="134"/>
      <c r="L19" s="241"/>
      <c r="M19" s="241"/>
      <c r="N19" s="241"/>
      <c r="O19" s="241"/>
      <c r="P19" s="241"/>
      <c r="Q19" s="241"/>
      <c r="R19" s="241"/>
      <c r="S19" s="241"/>
      <c r="T19" s="241"/>
      <c r="U19" s="241"/>
      <c r="V19" s="241"/>
      <c r="W19" s="241"/>
      <c r="X19" s="241"/>
      <c r="Y19" s="241"/>
      <c r="Z19" s="241"/>
      <c r="AA19" s="241"/>
    </row>
    <row r="20" spans="1:27" s="70" customFormat="1" ht="18.75" customHeight="1" thickBot="1">
      <c r="A20" s="135" t="s">
        <v>550</v>
      </c>
      <c r="B20" s="138" t="s">
        <v>540</v>
      </c>
      <c r="C20" s="134"/>
      <c r="D20" s="146"/>
      <c r="E20" s="134"/>
      <c r="F20" s="135" t="s">
        <v>550</v>
      </c>
      <c r="G20" s="142" t="s">
        <v>285</v>
      </c>
      <c r="H20" s="134"/>
      <c r="I20" s="147"/>
      <c r="J20" s="134"/>
      <c r="K20" s="134"/>
      <c r="L20" s="241"/>
      <c r="M20" s="241"/>
      <c r="N20" s="241"/>
      <c r="O20" s="241"/>
      <c r="P20" s="241"/>
      <c r="Q20" s="241"/>
      <c r="R20" s="241"/>
      <c r="S20" s="241"/>
      <c r="T20" s="241"/>
      <c r="U20" s="241"/>
      <c r="V20" s="241"/>
      <c r="W20" s="241"/>
      <c r="X20" s="241"/>
      <c r="Y20" s="241"/>
      <c r="Z20" s="241"/>
      <c r="AA20" s="241"/>
    </row>
    <row r="21" spans="1:27" s="70" customFormat="1" ht="6" customHeight="1" thickBot="1">
      <c r="A21" s="135"/>
      <c r="B21" s="134"/>
      <c r="C21" s="134"/>
      <c r="D21" s="134"/>
      <c r="E21" s="134"/>
      <c r="F21" s="135"/>
      <c r="G21" s="134"/>
      <c r="H21" s="134"/>
      <c r="I21" s="134"/>
      <c r="J21" s="134"/>
      <c r="K21" s="134"/>
      <c r="L21" s="241"/>
      <c r="M21" s="241"/>
      <c r="N21" s="241"/>
      <c r="O21" s="241"/>
      <c r="P21" s="241"/>
      <c r="Q21" s="241"/>
      <c r="R21" s="241"/>
      <c r="S21" s="241"/>
      <c r="T21" s="241"/>
      <c r="U21" s="241"/>
      <c r="V21" s="241"/>
      <c r="W21" s="241"/>
      <c r="X21" s="241"/>
      <c r="Y21" s="241"/>
      <c r="Z21" s="241"/>
      <c r="AA21" s="241"/>
    </row>
    <row r="22" spans="1:27" s="70" customFormat="1" ht="18.75" customHeight="1" thickBot="1">
      <c r="A22" s="135" t="s">
        <v>551</v>
      </c>
      <c r="B22" s="138" t="s">
        <v>280</v>
      </c>
      <c r="C22" s="145" t="s">
        <v>1</v>
      </c>
      <c r="D22" s="134"/>
      <c r="E22" s="134"/>
      <c r="F22" s="135" t="s">
        <v>551</v>
      </c>
      <c r="G22" s="138" t="s">
        <v>286</v>
      </c>
      <c r="H22" s="145" t="s">
        <v>1</v>
      </c>
      <c r="I22" s="134"/>
      <c r="J22" s="134"/>
      <c r="K22" s="134"/>
      <c r="L22" s="241"/>
      <c r="M22" s="241"/>
      <c r="N22" s="241"/>
      <c r="O22" s="241"/>
      <c r="P22" s="241"/>
      <c r="Q22" s="241"/>
      <c r="R22" s="241"/>
      <c r="S22" s="241"/>
      <c r="T22" s="241"/>
      <c r="U22" s="241"/>
      <c r="V22" s="241"/>
      <c r="W22" s="241"/>
      <c r="X22" s="241"/>
      <c r="Y22" s="241"/>
      <c r="Z22" s="241"/>
      <c r="AA22" s="241"/>
    </row>
    <row r="23" spans="1:27" s="70" customFormat="1" ht="6" customHeight="1" thickBot="1">
      <c r="A23" s="139"/>
      <c r="B23" s="134"/>
      <c r="C23" s="134"/>
      <c r="D23" s="134"/>
      <c r="E23" s="134"/>
      <c r="F23" s="139"/>
      <c r="G23" s="134"/>
      <c r="H23" s="134"/>
      <c r="I23" s="134"/>
      <c r="J23" s="134"/>
      <c r="K23" s="134"/>
      <c r="L23" s="241"/>
      <c r="M23" s="241"/>
      <c r="N23" s="241"/>
      <c r="O23" s="241"/>
      <c r="P23" s="241"/>
      <c r="Q23" s="241"/>
      <c r="R23" s="241"/>
      <c r="S23" s="241"/>
      <c r="T23" s="241"/>
      <c r="U23" s="241"/>
      <c r="V23" s="241"/>
      <c r="W23" s="241"/>
      <c r="X23" s="241"/>
      <c r="Y23" s="241"/>
      <c r="Z23" s="241"/>
      <c r="AA23" s="241"/>
    </row>
    <row r="24" spans="1:27" s="70" customFormat="1" ht="37.5" customHeight="1" thickBot="1">
      <c r="A24" s="133" t="s">
        <v>544</v>
      </c>
      <c r="B24" s="228" t="s">
        <v>557</v>
      </c>
      <c r="C24" s="229"/>
      <c r="D24" s="230"/>
      <c r="E24" s="134"/>
      <c r="F24" s="148"/>
      <c r="G24" s="237"/>
      <c r="H24" s="238"/>
      <c r="I24" s="238"/>
      <c r="J24" s="149"/>
      <c r="K24" s="134"/>
      <c r="L24" s="241"/>
      <c r="M24" s="241"/>
      <c r="N24" s="241"/>
      <c r="O24" s="241"/>
      <c r="P24" s="241"/>
      <c r="Q24" s="241"/>
      <c r="R24" s="241"/>
      <c r="S24" s="241"/>
      <c r="T24" s="241"/>
      <c r="U24" s="241"/>
      <c r="V24" s="241"/>
      <c r="W24" s="241"/>
      <c r="X24" s="241"/>
      <c r="Y24" s="241"/>
      <c r="Z24" s="241"/>
      <c r="AA24" s="241"/>
    </row>
    <row r="25" spans="1:27" s="70" customFormat="1" ht="6" customHeight="1" thickBot="1">
      <c r="A25" s="135"/>
      <c r="B25" s="134"/>
      <c r="C25" s="134"/>
      <c r="D25" s="134"/>
      <c r="E25" s="134"/>
      <c r="F25" s="150"/>
      <c r="G25" s="149"/>
      <c r="H25" s="149"/>
      <c r="I25" s="149"/>
      <c r="J25" s="149"/>
      <c r="K25" s="134"/>
      <c r="L25" s="241"/>
      <c r="M25" s="241"/>
      <c r="N25" s="241"/>
      <c r="O25" s="241"/>
      <c r="P25" s="241"/>
      <c r="Q25" s="241"/>
      <c r="R25" s="241"/>
      <c r="S25" s="241"/>
      <c r="T25" s="241"/>
      <c r="U25" s="241"/>
      <c r="V25" s="241"/>
      <c r="W25" s="241"/>
      <c r="X25" s="241"/>
      <c r="Y25" s="241"/>
      <c r="Z25" s="241"/>
      <c r="AA25" s="241"/>
    </row>
    <row r="26" spans="1:27" s="70" customFormat="1" ht="60" customHeight="1" thickBot="1">
      <c r="A26" s="127" t="s">
        <v>575</v>
      </c>
      <c r="B26" s="234" t="s">
        <v>558</v>
      </c>
      <c r="C26" s="229"/>
      <c r="D26" s="230"/>
      <c r="E26" s="134"/>
      <c r="F26" s="150"/>
      <c r="G26" s="237"/>
      <c r="H26" s="238"/>
      <c r="I26" s="238"/>
      <c r="J26" s="149"/>
      <c r="K26" s="134"/>
      <c r="L26" s="241"/>
      <c r="M26" s="241"/>
      <c r="N26" s="241"/>
      <c r="O26" s="241"/>
      <c r="P26" s="241"/>
      <c r="Q26" s="241"/>
      <c r="R26" s="241"/>
      <c r="S26" s="241"/>
      <c r="T26" s="241"/>
      <c r="U26" s="241"/>
      <c r="V26" s="241"/>
      <c r="W26" s="241"/>
      <c r="X26" s="241"/>
      <c r="Y26" s="241"/>
      <c r="Z26" s="241"/>
      <c r="AA26" s="241"/>
    </row>
    <row r="27" spans="1:27" s="70" customFormat="1" ht="6" customHeight="1" thickBot="1">
      <c r="A27" s="135"/>
      <c r="B27" s="134"/>
      <c r="C27" s="134"/>
      <c r="D27" s="134"/>
      <c r="E27" s="134"/>
      <c r="F27" s="151"/>
      <c r="G27" s="149"/>
      <c r="H27" s="149"/>
      <c r="I27" s="149"/>
      <c r="J27" s="149"/>
      <c r="K27" s="134"/>
      <c r="L27" s="241"/>
      <c r="M27" s="241"/>
      <c r="N27" s="241"/>
      <c r="O27" s="241"/>
      <c r="P27" s="241"/>
      <c r="Q27" s="241"/>
      <c r="R27" s="241"/>
      <c r="S27" s="241"/>
      <c r="T27" s="241"/>
      <c r="U27" s="241"/>
      <c r="V27" s="241"/>
      <c r="W27" s="241"/>
      <c r="X27" s="241"/>
      <c r="Y27" s="241"/>
      <c r="Z27" s="241"/>
      <c r="AA27" s="241"/>
    </row>
    <row r="28" spans="1:27" s="70" customFormat="1" ht="18.75" customHeight="1" thickBot="1">
      <c r="A28" s="135" t="s">
        <v>549</v>
      </c>
      <c r="B28" s="138" t="s">
        <v>559</v>
      </c>
      <c r="C28" s="139" t="s">
        <v>8</v>
      </c>
      <c r="D28" s="140" t="s">
        <v>320</v>
      </c>
      <c r="E28" s="141"/>
      <c r="F28" s="150"/>
      <c r="G28" s="152"/>
      <c r="H28" s="150"/>
      <c r="I28" s="152"/>
      <c r="J28" s="153"/>
      <c r="K28" s="134"/>
      <c r="L28" s="241"/>
      <c r="M28" s="241"/>
      <c r="N28" s="241"/>
      <c r="O28" s="241"/>
      <c r="P28" s="241"/>
      <c r="Q28" s="241"/>
      <c r="R28" s="241"/>
      <c r="S28" s="241"/>
      <c r="T28" s="241"/>
      <c r="U28" s="241"/>
      <c r="V28" s="241"/>
      <c r="W28" s="241"/>
      <c r="X28" s="241"/>
      <c r="Y28" s="241"/>
      <c r="Z28" s="241"/>
      <c r="AA28" s="241"/>
    </row>
    <row r="29" spans="1:27" s="70" customFormat="1" ht="6" customHeight="1" thickBot="1">
      <c r="A29" s="135"/>
      <c r="B29" s="134"/>
      <c r="C29" s="144"/>
      <c r="D29" s="134"/>
      <c r="E29" s="145"/>
      <c r="F29" s="150"/>
      <c r="G29" s="149"/>
      <c r="H29" s="154"/>
      <c r="I29" s="149"/>
      <c r="J29" s="155"/>
      <c r="K29" s="134"/>
      <c r="L29" s="241"/>
      <c r="M29" s="241"/>
      <c r="N29" s="241"/>
      <c r="O29" s="241"/>
      <c r="P29" s="241"/>
      <c r="Q29" s="241"/>
      <c r="R29" s="241"/>
      <c r="S29" s="241"/>
      <c r="T29" s="241"/>
      <c r="U29" s="241"/>
      <c r="V29" s="241"/>
      <c r="W29" s="241"/>
      <c r="X29" s="241"/>
      <c r="Y29" s="241"/>
      <c r="Z29" s="241"/>
      <c r="AA29" s="241"/>
    </row>
    <row r="30" spans="1:27" s="70" customFormat="1" ht="18.75" customHeight="1" thickBot="1">
      <c r="A30" s="135" t="s">
        <v>550</v>
      </c>
      <c r="B30" s="138" t="s">
        <v>321</v>
      </c>
      <c r="C30" s="134"/>
      <c r="D30" s="146"/>
      <c r="E30" s="134"/>
      <c r="F30" s="150"/>
      <c r="G30" s="152"/>
      <c r="H30" s="149"/>
      <c r="I30" s="156"/>
      <c r="J30" s="149"/>
      <c r="K30" s="134"/>
      <c r="L30" s="241"/>
      <c r="M30" s="241"/>
      <c r="N30" s="241"/>
      <c r="O30" s="241"/>
      <c r="P30" s="241"/>
      <c r="Q30" s="241"/>
      <c r="R30" s="241"/>
      <c r="S30" s="241"/>
      <c r="T30" s="241"/>
      <c r="U30" s="241"/>
      <c r="V30" s="241"/>
      <c r="W30" s="241"/>
      <c r="X30" s="241"/>
      <c r="Y30" s="241"/>
      <c r="Z30" s="241"/>
      <c r="AA30" s="241"/>
    </row>
    <row r="31" spans="1:27" s="70" customFormat="1" ht="6" customHeight="1" thickBot="1">
      <c r="A31" s="135"/>
      <c r="B31" s="134"/>
      <c r="C31" s="134"/>
      <c r="D31" s="134"/>
      <c r="E31" s="134"/>
      <c r="F31" s="150"/>
      <c r="G31" s="149"/>
      <c r="H31" s="149"/>
      <c r="I31" s="149"/>
      <c r="J31" s="149"/>
      <c r="K31" s="134"/>
      <c r="L31" s="241"/>
      <c r="M31" s="241"/>
      <c r="N31" s="241"/>
      <c r="O31" s="241"/>
      <c r="P31" s="241"/>
      <c r="Q31" s="241"/>
      <c r="R31" s="241"/>
      <c r="S31" s="241"/>
      <c r="T31" s="241"/>
      <c r="U31" s="241"/>
      <c r="V31" s="241"/>
      <c r="W31" s="241"/>
      <c r="X31" s="241"/>
      <c r="Y31" s="241"/>
      <c r="Z31" s="241"/>
      <c r="AA31" s="241"/>
    </row>
    <row r="32" spans="1:27" s="70" customFormat="1" ht="18.75" customHeight="1" thickBot="1">
      <c r="A32" s="135" t="s">
        <v>551</v>
      </c>
      <c r="B32" s="138" t="s">
        <v>560</v>
      </c>
      <c r="C32" s="145" t="s">
        <v>1</v>
      </c>
      <c r="D32" s="134"/>
      <c r="E32" s="134"/>
      <c r="F32" s="150"/>
      <c r="G32" s="152"/>
      <c r="H32" s="155"/>
      <c r="I32" s="149"/>
      <c r="J32" s="149"/>
      <c r="K32" s="134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41"/>
      <c r="W32" s="241"/>
      <c r="X32" s="241"/>
      <c r="Y32" s="241"/>
      <c r="Z32" s="241"/>
      <c r="AA32" s="241"/>
    </row>
    <row r="33" spans="1:27" s="70" customFormat="1" ht="6" customHeight="1" thickBot="1">
      <c r="A33" s="139"/>
      <c r="B33" s="134"/>
      <c r="C33" s="134"/>
      <c r="D33" s="134"/>
      <c r="E33" s="134"/>
      <c r="F33" s="139"/>
      <c r="G33" s="134"/>
      <c r="H33" s="134"/>
      <c r="I33" s="134"/>
      <c r="J33" s="134"/>
      <c r="K33" s="134"/>
      <c r="L33" s="241"/>
      <c r="M33" s="241"/>
      <c r="N33" s="241"/>
      <c r="O33" s="241"/>
      <c r="P33" s="241"/>
      <c r="Q33" s="241"/>
      <c r="R33" s="241"/>
      <c r="S33" s="241"/>
      <c r="T33" s="241"/>
      <c r="U33" s="241"/>
      <c r="V33" s="241"/>
      <c r="W33" s="241"/>
      <c r="X33" s="241"/>
      <c r="Y33" s="241"/>
      <c r="Z33" s="241"/>
      <c r="AA33" s="241"/>
    </row>
    <row r="34" spans="1:27" s="70" customFormat="1" ht="24" customHeight="1" thickBot="1">
      <c r="A34" s="135" t="s">
        <v>553</v>
      </c>
      <c r="B34" s="239" t="s">
        <v>589</v>
      </c>
      <c r="C34" s="240"/>
      <c r="D34" s="134"/>
      <c r="E34" s="134"/>
      <c r="F34" s="135" t="s">
        <v>556</v>
      </c>
      <c r="G34" s="239" t="s">
        <v>561</v>
      </c>
      <c r="H34" s="240"/>
      <c r="I34" s="134"/>
      <c r="J34" s="134"/>
      <c r="K34" s="134"/>
      <c r="L34" s="241"/>
      <c r="M34" s="241"/>
      <c r="N34" s="241"/>
      <c r="O34" s="241"/>
      <c r="P34" s="241"/>
      <c r="Q34" s="241"/>
      <c r="R34" s="241"/>
      <c r="S34" s="241"/>
      <c r="T34" s="241"/>
      <c r="U34" s="241"/>
      <c r="V34" s="241"/>
      <c r="W34" s="241"/>
      <c r="X34" s="241"/>
      <c r="Y34" s="241"/>
      <c r="Z34" s="241"/>
      <c r="AA34" s="241"/>
    </row>
    <row r="35" spans="1:27" s="70" customFormat="1" ht="6" customHeight="1" thickBot="1">
      <c r="A35" s="135"/>
      <c r="B35" s="134"/>
      <c r="C35" s="134"/>
      <c r="D35" s="134"/>
      <c r="E35" s="134"/>
      <c r="F35" s="135"/>
      <c r="G35" s="134"/>
      <c r="H35" s="134"/>
      <c r="I35" s="134"/>
      <c r="J35" s="134"/>
      <c r="K35" s="134"/>
      <c r="L35" s="241"/>
      <c r="M35" s="241"/>
      <c r="N35" s="241"/>
      <c r="O35" s="241"/>
      <c r="P35" s="241"/>
      <c r="Q35" s="241"/>
      <c r="R35" s="241"/>
      <c r="S35" s="241"/>
      <c r="T35" s="241"/>
      <c r="U35" s="241"/>
      <c r="V35" s="241"/>
      <c r="W35" s="241"/>
      <c r="X35" s="241"/>
      <c r="Y35" s="241"/>
      <c r="Z35" s="241"/>
      <c r="AA35" s="241"/>
    </row>
    <row r="36" spans="1:27" s="70" customFormat="1" ht="37.5" customHeight="1" thickBot="1">
      <c r="A36" s="133" t="s">
        <v>543</v>
      </c>
      <c r="B36" s="245" t="s">
        <v>590</v>
      </c>
      <c r="C36" s="223"/>
      <c r="D36" s="224"/>
      <c r="E36" s="134"/>
      <c r="F36" s="133" t="s">
        <v>542</v>
      </c>
      <c r="G36" s="225" t="s">
        <v>562</v>
      </c>
      <c r="H36" s="226"/>
      <c r="I36" s="227"/>
      <c r="J36" s="134"/>
      <c r="K36" s="134"/>
      <c r="L36" s="241"/>
      <c r="M36" s="241"/>
      <c r="N36" s="241"/>
      <c r="O36" s="241"/>
      <c r="P36" s="241"/>
      <c r="Q36" s="241"/>
      <c r="R36" s="241"/>
      <c r="S36" s="241"/>
      <c r="T36" s="241"/>
      <c r="U36" s="241"/>
      <c r="V36" s="241"/>
      <c r="W36" s="241"/>
      <c r="X36" s="241"/>
      <c r="Y36" s="241"/>
      <c r="Z36" s="241"/>
      <c r="AA36" s="241"/>
    </row>
    <row r="37" spans="1:27" s="70" customFormat="1" ht="6" customHeight="1" thickBot="1">
      <c r="A37" s="135"/>
      <c r="B37" s="134"/>
      <c r="C37" s="134"/>
      <c r="D37" s="134"/>
      <c r="E37" s="134"/>
      <c r="F37" s="135"/>
      <c r="G37" s="134"/>
      <c r="H37" s="134"/>
      <c r="I37" s="134"/>
      <c r="J37" s="134"/>
      <c r="K37" s="134"/>
      <c r="L37" s="241"/>
      <c r="M37" s="241"/>
      <c r="N37" s="241"/>
      <c r="O37" s="241"/>
      <c r="P37" s="241"/>
      <c r="Q37" s="241"/>
      <c r="R37" s="241"/>
      <c r="S37" s="241"/>
      <c r="T37" s="241"/>
      <c r="U37" s="241"/>
      <c r="V37" s="241"/>
      <c r="W37" s="241"/>
      <c r="X37" s="241"/>
      <c r="Y37" s="241"/>
      <c r="Z37" s="241"/>
      <c r="AA37" s="241"/>
    </row>
    <row r="38" spans="1:27" s="70" customFormat="1" ht="60" customHeight="1" thickBot="1">
      <c r="A38" s="136" t="s">
        <v>554</v>
      </c>
      <c r="B38" s="222" t="s">
        <v>591</v>
      </c>
      <c r="C38" s="223"/>
      <c r="D38" s="224"/>
      <c r="E38" s="134"/>
      <c r="F38" s="135" t="s">
        <v>555</v>
      </c>
      <c r="G38" s="225" t="s">
        <v>563</v>
      </c>
      <c r="H38" s="226"/>
      <c r="I38" s="227"/>
      <c r="J38" s="134"/>
      <c r="K38" s="134"/>
      <c r="L38" s="241"/>
      <c r="M38" s="241"/>
      <c r="N38" s="241"/>
      <c r="O38" s="241"/>
      <c r="P38" s="241"/>
      <c r="Q38" s="241"/>
      <c r="R38" s="241"/>
      <c r="S38" s="241"/>
      <c r="T38" s="241"/>
      <c r="U38" s="241"/>
      <c r="V38" s="241"/>
      <c r="W38" s="241"/>
      <c r="X38" s="241"/>
      <c r="Y38" s="241"/>
      <c r="Z38" s="241"/>
      <c r="AA38" s="241"/>
    </row>
    <row r="39" spans="1:27" s="70" customFormat="1" ht="6" customHeight="1" thickBot="1">
      <c r="A39" s="135"/>
      <c r="B39" s="134"/>
      <c r="C39" s="134"/>
      <c r="D39" s="134"/>
      <c r="E39" s="134"/>
      <c r="F39" s="137"/>
      <c r="G39" s="134"/>
      <c r="H39" s="134"/>
      <c r="I39" s="134"/>
      <c r="J39" s="134"/>
      <c r="K39" s="134"/>
      <c r="L39" s="241"/>
      <c r="M39" s="241"/>
      <c r="N39" s="241"/>
      <c r="O39" s="241"/>
      <c r="P39" s="241"/>
      <c r="Q39" s="241"/>
      <c r="R39" s="241"/>
      <c r="S39" s="241"/>
      <c r="T39" s="241"/>
      <c r="U39" s="241"/>
      <c r="V39" s="241"/>
      <c r="W39" s="241"/>
      <c r="X39" s="241"/>
      <c r="Y39" s="241"/>
      <c r="Z39" s="241"/>
      <c r="AA39" s="241"/>
    </row>
    <row r="40" spans="1:27" s="70" customFormat="1" ht="18.75" customHeight="1" thickBot="1">
      <c r="A40" s="135" t="s">
        <v>549</v>
      </c>
      <c r="B40" s="179" t="s">
        <v>592</v>
      </c>
      <c r="C40" s="139" t="s">
        <v>8</v>
      </c>
      <c r="D40" s="180" t="s">
        <v>593</v>
      </c>
      <c r="E40" s="141"/>
      <c r="F40" s="135" t="s">
        <v>549</v>
      </c>
      <c r="G40" s="175" t="s">
        <v>564</v>
      </c>
      <c r="H40" s="139" t="s">
        <v>8</v>
      </c>
      <c r="I40" s="176" t="s">
        <v>565</v>
      </c>
      <c r="J40" s="177"/>
      <c r="K40" s="134"/>
      <c r="L40" s="241"/>
      <c r="M40" s="241"/>
      <c r="N40" s="241"/>
      <c r="O40" s="241"/>
      <c r="P40" s="241"/>
      <c r="Q40" s="241"/>
      <c r="R40" s="241"/>
      <c r="S40" s="241"/>
      <c r="T40" s="241"/>
      <c r="U40" s="241"/>
      <c r="V40" s="241"/>
      <c r="W40" s="241"/>
      <c r="X40" s="241"/>
      <c r="Y40" s="241"/>
      <c r="Z40" s="241"/>
      <c r="AA40" s="241"/>
    </row>
    <row r="41" spans="1:27" s="70" customFormat="1" ht="6" customHeight="1" thickBot="1">
      <c r="A41" s="135"/>
      <c r="B41" s="134"/>
      <c r="C41" s="144"/>
      <c r="D41" s="134"/>
      <c r="E41" s="145"/>
      <c r="F41" s="135"/>
      <c r="G41" s="134"/>
      <c r="H41" s="144"/>
      <c r="I41" s="134"/>
      <c r="J41" s="145"/>
      <c r="K41" s="134"/>
      <c r="L41" s="241"/>
      <c r="M41" s="241"/>
      <c r="N41" s="241"/>
      <c r="O41" s="241"/>
      <c r="P41" s="241"/>
      <c r="Q41" s="241"/>
      <c r="R41" s="241"/>
      <c r="S41" s="241"/>
      <c r="T41" s="241"/>
      <c r="U41" s="241"/>
      <c r="V41" s="241"/>
      <c r="W41" s="241"/>
      <c r="X41" s="241"/>
      <c r="Y41" s="241"/>
      <c r="Z41" s="241"/>
      <c r="AA41" s="241"/>
    </row>
    <row r="42" spans="1:27" s="70" customFormat="1" ht="18.75" customHeight="1" thickBot="1">
      <c r="A42" s="135" t="s">
        <v>550</v>
      </c>
      <c r="B42" s="179" t="s">
        <v>594</v>
      </c>
      <c r="C42" s="134"/>
      <c r="D42" s="146"/>
      <c r="E42" s="134"/>
      <c r="F42" s="135" t="s">
        <v>550</v>
      </c>
      <c r="G42" s="175" t="s">
        <v>566</v>
      </c>
      <c r="H42" s="134"/>
      <c r="I42" s="147"/>
      <c r="J42" s="134"/>
      <c r="K42" s="134"/>
      <c r="L42" s="241"/>
      <c r="M42" s="241"/>
      <c r="N42" s="241"/>
      <c r="O42" s="241"/>
      <c r="P42" s="241"/>
      <c r="Q42" s="241"/>
      <c r="R42" s="241"/>
      <c r="S42" s="241"/>
      <c r="T42" s="241"/>
      <c r="U42" s="241"/>
      <c r="V42" s="241"/>
      <c r="W42" s="241"/>
      <c r="X42" s="241"/>
      <c r="Y42" s="241"/>
      <c r="Z42" s="241"/>
      <c r="AA42" s="241"/>
    </row>
    <row r="43" spans="1:27" s="70" customFormat="1" ht="6" customHeight="1" thickBot="1">
      <c r="A43" s="135"/>
      <c r="B43" s="134"/>
      <c r="C43" s="134"/>
      <c r="D43" s="134"/>
      <c r="E43" s="134"/>
      <c r="F43" s="135"/>
      <c r="G43" s="134"/>
      <c r="H43" s="134"/>
      <c r="I43" s="134"/>
      <c r="J43" s="134"/>
      <c r="K43" s="134"/>
      <c r="L43" s="241"/>
      <c r="M43" s="241"/>
      <c r="N43" s="241"/>
      <c r="O43" s="241"/>
      <c r="P43" s="241"/>
      <c r="Q43" s="241"/>
      <c r="R43" s="241"/>
      <c r="S43" s="241"/>
      <c r="T43" s="241"/>
      <c r="U43" s="241"/>
      <c r="V43" s="241"/>
      <c r="W43" s="241"/>
      <c r="X43" s="241"/>
      <c r="Y43" s="241"/>
      <c r="Z43" s="241"/>
      <c r="AA43" s="241"/>
    </row>
    <row r="44" spans="1:27" s="70" customFormat="1" ht="18.75" customHeight="1" thickBot="1">
      <c r="A44" s="135" t="s">
        <v>551</v>
      </c>
      <c r="B44" s="179" t="s">
        <v>595</v>
      </c>
      <c r="C44" s="145" t="s">
        <v>1</v>
      </c>
      <c r="D44" s="134"/>
      <c r="E44" s="134"/>
      <c r="F44" s="135" t="s">
        <v>551</v>
      </c>
      <c r="G44" s="178" t="s">
        <v>584</v>
      </c>
      <c r="H44" s="145" t="s">
        <v>1</v>
      </c>
      <c r="I44" s="134"/>
      <c r="J44" s="134"/>
      <c r="K44" s="134"/>
      <c r="L44" s="241"/>
      <c r="M44" s="241"/>
      <c r="N44" s="241"/>
      <c r="O44" s="241"/>
      <c r="P44" s="241"/>
      <c r="Q44" s="241"/>
      <c r="R44" s="241"/>
      <c r="S44" s="241"/>
      <c r="T44" s="241"/>
      <c r="U44" s="241"/>
      <c r="V44" s="241"/>
      <c r="W44" s="241"/>
      <c r="X44" s="241"/>
      <c r="Y44" s="241"/>
      <c r="Z44" s="241"/>
      <c r="AA44" s="241"/>
    </row>
    <row r="45" spans="1:27" s="70" customFormat="1" ht="6" customHeight="1" thickBot="1">
      <c r="A45" s="139"/>
      <c r="B45" s="134"/>
      <c r="C45" s="134"/>
      <c r="D45" s="134"/>
      <c r="E45" s="134"/>
      <c r="F45" s="139"/>
      <c r="G45" s="134"/>
      <c r="H45" s="134"/>
      <c r="I45" s="134"/>
      <c r="J45" s="134"/>
      <c r="K45" s="134"/>
      <c r="L45" s="241"/>
      <c r="M45" s="241"/>
      <c r="N45" s="241"/>
      <c r="O45" s="241"/>
      <c r="P45" s="241"/>
      <c r="Q45" s="241"/>
      <c r="R45" s="241"/>
      <c r="S45" s="241"/>
      <c r="T45" s="241"/>
      <c r="U45" s="241"/>
      <c r="V45" s="241"/>
      <c r="W45" s="241"/>
      <c r="X45" s="241"/>
      <c r="Y45" s="241"/>
      <c r="Z45" s="241"/>
      <c r="AA45" s="241"/>
    </row>
    <row r="46" spans="1:27" s="70" customFormat="1" ht="18" customHeight="1" thickBot="1">
      <c r="A46" s="135" t="s">
        <v>340</v>
      </c>
      <c r="B46" s="157" t="s">
        <v>587</v>
      </c>
      <c r="C46" s="239" t="s">
        <v>446</v>
      </c>
      <c r="D46" s="240"/>
      <c r="E46" s="135" t="s">
        <v>532</v>
      </c>
      <c r="F46" s="157" t="s">
        <v>585</v>
      </c>
      <c r="G46" s="157" t="s">
        <v>567</v>
      </c>
      <c r="H46" s="135" t="s">
        <v>533</v>
      </c>
      <c r="I46" s="157" t="s">
        <v>586</v>
      </c>
      <c r="J46" s="158" t="s">
        <v>568</v>
      </c>
      <c r="K46" s="134"/>
      <c r="L46" s="241"/>
      <c r="M46" s="241"/>
      <c r="N46" s="241"/>
      <c r="O46" s="241"/>
      <c r="P46" s="241"/>
      <c r="Q46" s="241"/>
      <c r="R46" s="241"/>
      <c r="S46" s="241"/>
      <c r="T46" s="241"/>
      <c r="U46" s="241"/>
      <c r="V46" s="241"/>
      <c r="W46" s="241"/>
      <c r="X46" s="241"/>
      <c r="Y46" s="241"/>
      <c r="Z46" s="241"/>
      <c r="AA46" s="241"/>
    </row>
    <row r="47" spans="1:27" s="70" customFormat="1" ht="6" customHeight="1" thickBot="1">
      <c r="A47" s="4"/>
      <c r="B47" s="4"/>
      <c r="C47" s="4"/>
      <c r="D47" s="4"/>
      <c r="E47" s="4"/>
      <c r="F47" s="4"/>
      <c r="G47" s="4"/>
      <c r="H47" s="4"/>
      <c r="I47" s="4"/>
      <c r="J47" s="4"/>
      <c r="L47" s="241"/>
      <c r="M47" s="241"/>
      <c r="N47" s="241"/>
      <c r="O47" s="241"/>
      <c r="P47" s="241"/>
      <c r="Q47" s="241"/>
      <c r="R47" s="241"/>
      <c r="S47" s="241"/>
      <c r="T47" s="241"/>
      <c r="U47" s="241"/>
      <c r="V47" s="241"/>
      <c r="W47" s="241"/>
      <c r="X47" s="241"/>
      <c r="Y47" s="241"/>
      <c r="Z47" s="241"/>
      <c r="AA47" s="241"/>
    </row>
    <row r="48" spans="1:27" s="70" customFormat="1" ht="78" customHeight="1" thickBot="1">
      <c r="A48" s="160" t="s">
        <v>569</v>
      </c>
      <c r="B48" s="242" t="s">
        <v>571</v>
      </c>
      <c r="C48" s="243"/>
      <c r="D48" s="244"/>
      <c r="E48" s="4"/>
      <c r="F48" s="160" t="s">
        <v>570</v>
      </c>
      <c r="G48" s="242" t="s">
        <v>572</v>
      </c>
      <c r="H48" s="243"/>
      <c r="I48" s="244"/>
      <c r="J48" s="4"/>
      <c r="L48" s="241"/>
      <c r="M48" s="241"/>
      <c r="N48" s="241"/>
      <c r="O48" s="241"/>
      <c r="P48" s="241"/>
      <c r="Q48" s="241"/>
      <c r="R48" s="241"/>
      <c r="S48" s="241"/>
      <c r="T48" s="241"/>
      <c r="U48" s="241"/>
      <c r="V48" s="241"/>
      <c r="W48" s="241"/>
      <c r="X48" s="241"/>
      <c r="Y48" s="241"/>
      <c r="Z48" s="241"/>
      <c r="AA48" s="241"/>
    </row>
    <row r="49" spans="1:27" ht="18.75" customHeight="1">
      <c r="A49" s="159"/>
      <c r="B49" s="159"/>
      <c r="C49" s="159"/>
      <c r="D49" s="159"/>
      <c r="E49" s="159"/>
      <c r="F49" s="159"/>
      <c r="G49" s="159"/>
      <c r="H49" s="159"/>
      <c r="I49" s="159"/>
      <c r="J49" s="159"/>
      <c r="K49" s="159"/>
      <c r="L49" s="241"/>
      <c r="M49" s="241"/>
      <c r="N49" s="241"/>
      <c r="O49" s="241"/>
      <c r="P49" s="241"/>
      <c r="Q49" s="241"/>
      <c r="R49" s="241"/>
      <c r="S49" s="241"/>
      <c r="T49" s="241"/>
      <c r="U49" s="241"/>
      <c r="V49" s="241"/>
      <c r="W49" s="241"/>
      <c r="X49" s="241"/>
      <c r="Y49" s="241"/>
      <c r="Z49" s="241"/>
      <c r="AA49" s="241"/>
    </row>
    <row r="50" spans="1:27" ht="18.75" customHeight="1">
      <c r="A50" s="159"/>
      <c r="B50" s="159"/>
      <c r="C50" s="159"/>
      <c r="D50" s="159"/>
      <c r="E50" s="159"/>
      <c r="F50" s="159"/>
      <c r="G50" s="159"/>
      <c r="H50" s="159"/>
      <c r="I50" s="159"/>
      <c r="J50" s="159"/>
      <c r="K50" s="159"/>
      <c r="L50" s="241"/>
      <c r="M50" s="241"/>
      <c r="N50" s="241"/>
      <c r="O50" s="241"/>
      <c r="P50" s="241"/>
      <c r="Q50" s="241"/>
      <c r="R50" s="241"/>
      <c r="S50" s="241"/>
      <c r="T50" s="241"/>
      <c r="U50" s="241"/>
      <c r="V50" s="241"/>
      <c r="W50" s="241"/>
      <c r="X50" s="241"/>
      <c r="Y50" s="241"/>
      <c r="Z50" s="241"/>
      <c r="AA50" s="241"/>
    </row>
    <row r="51" spans="1:27" ht="18.75" customHeight="1">
      <c r="A51" s="159"/>
      <c r="B51" s="159"/>
      <c r="C51" s="159"/>
      <c r="D51" s="159"/>
      <c r="E51" s="159"/>
      <c r="F51" s="159"/>
      <c r="G51" s="159"/>
      <c r="H51" s="159"/>
      <c r="I51" s="159"/>
      <c r="J51" s="159"/>
      <c r="K51" s="159"/>
      <c r="L51" s="241"/>
      <c r="M51" s="241"/>
      <c r="N51" s="241"/>
      <c r="O51" s="241"/>
      <c r="P51" s="241"/>
      <c r="Q51" s="241"/>
      <c r="R51" s="241"/>
      <c r="S51" s="241"/>
      <c r="T51" s="241"/>
      <c r="U51" s="241"/>
      <c r="V51" s="241"/>
      <c r="W51" s="241"/>
      <c r="X51" s="241"/>
      <c r="Y51" s="241"/>
      <c r="Z51" s="241"/>
      <c r="AA51" s="241"/>
    </row>
    <row r="52" spans="1:27" ht="18.75" customHeight="1">
      <c r="A52" s="159"/>
      <c r="B52" s="159"/>
      <c r="C52" s="159"/>
      <c r="D52" s="159"/>
      <c r="E52" s="159"/>
      <c r="F52" s="159"/>
      <c r="G52" s="159"/>
      <c r="H52" s="159"/>
      <c r="I52" s="159"/>
      <c r="J52" s="159"/>
      <c r="K52" s="159"/>
      <c r="L52" s="241"/>
      <c r="M52" s="241"/>
      <c r="N52" s="241"/>
      <c r="O52" s="241"/>
      <c r="P52" s="241"/>
      <c r="Q52" s="241"/>
      <c r="R52" s="241"/>
      <c r="S52" s="241"/>
      <c r="T52" s="241"/>
      <c r="U52" s="241"/>
      <c r="V52" s="241"/>
      <c r="W52" s="241"/>
      <c r="X52" s="241"/>
      <c r="Y52" s="241"/>
      <c r="Z52" s="241"/>
      <c r="AA52" s="241"/>
    </row>
    <row r="53" spans="1:27" ht="18.75" customHeight="1">
      <c r="L53" s="241"/>
      <c r="M53" s="241"/>
      <c r="N53" s="241"/>
      <c r="O53" s="241"/>
      <c r="P53" s="241"/>
      <c r="Q53" s="241"/>
      <c r="R53" s="241"/>
      <c r="S53" s="241"/>
      <c r="T53" s="241"/>
      <c r="U53" s="241"/>
      <c r="V53" s="241"/>
      <c r="W53" s="241"/>
      <c r="X53" s="241"/>
      <c r="Y53" s="241"/>
      <c r="Z53" s="241"/>
      <c r="AA53" s="241"/>
    </row>
    <row r="54" spans="1:27" ht="18.75" customHeight="1">
      <c r="L54" s="241"/>
      <c r="M54" s="241"/>
      <c r="N54" s="241"/>
      <c r="O54" s="241"/>
      <c r="P54" s="241"/>
      <c r="Q54" s="241"/>
      <c r="R54" s="241"/>
      <c r="S54" s="241"/>
      <c r="T54" s="241"/>
      <c r="U54" s="241"/>
      <c r="V54" s="241"/>
      <c r="W54" s="241"/>
      <c r="X54" s="241"/>
      <c r="Y54" s="241"/>
      <c r="Z54" s="241"/>
      <c r="AA54" s="241"/>
    </row>
    <row r="55" spans="1:27" ht="18.75" customHeight="1">
      <c r="L55" s="241"/>
      <c r="M55" s="241"/>
      <c r="N55" s="241"/>
      <c r="O55" s="241"/>
      <c r="P55" s="241"/>
      <c r="Q55" s="241"/>
      <c r="R55" s="241"/>
      <c r="S55" s="241"/>
      <c r="T55" s="241"/>
      <c r="U55" s="241"/>
      <c r="V55" s="241"/>
      <c r="W55" s="241"/>
      <c r="X55" s="241"/>
      <c r="Y55" s="241"/>
      <c r="Z55" s="241"/>
      <c r="AA55" s="241"/>
    </row>
    <row r="56" spans="1:27" ht="18.75" customHeight="1">
      <c r="L56" s="241"/>
      <c r="M56" s="241"/>
      <c r="N56" s="241"/>
      <c r="O56" s="241"/>
      <c r="P56" s="241"/>
      <c r="Q56" s="241"/>
      <c r="R56" s="241"/>
      <c r="S56" s="241"/>
      <c r="T56" s="241"/>
      <c r="U56" s="241"/>
      <c r="V56" s="241"/>
      <c r="W56" s="241"/>
      <c r="X56" s="241"/>
      <c r="Y56" s="241"/>
      <c r="Z56" s="241"/>
      <c r="AA56" s="241"/>
    </row>
    <row r="57" spans="1:27" ht="18.75" customHeight="1">
      <c r="L57" s="241"/>
      <c r="M57" s="241"/>
      <c r="N57" s="241"/>
      <c r="O57" s="241"/>
      <c r="P57" s="241"/>
      <c r="Q57" s="241"/>
      <c r="R57" s="241"/>
      <c r="S57" s="241"/>
      <c r="T57" s="241"/>
      <c r="U57" s="241"/>
      <c r="V57" s="241"/>
      <c r="W57" s="241"/>
      <c r="X57" s="241"/>
      <c r="Y57" s="241"/>
      <c r="Z57" s="241"/>
      <c r="AA57" s="241"/>
    </row>
    <row r="58" spans="1:27" ht="18.75" customHeight="1">
      <c r="L58" s="241"/>
      <c r="M58" s="241"/>
      <c r="N58" s="241"/>
      <c r="O58" s="241"/>
      <c r="P58" s="241"/>
      <c r="Q58" s="241"/>
      <c r="R58" s="241"/>
      <c r="S58" s="241"/>
      <c r="T58" s="241"/>
      <c r="U58" s="241"/>
      <c r="V58" s="241"/>
      <c r="W58" s="241"/>
      <c r="X58" s="241"/>
      <c r="Y58" s="241"/>
      <c r="Z58" s="241"/>
      <c r="AA58" s="241"/>
    </row>
    <row r="59" spans="1:27" ht="18.75" customHeight="1">
      <c r="L59" s="241"/>
      <c r="M59" s="241"/>
      <c r="N59" s="241"/>
      <c r="O59" s="241"/>
      <c r="P59" s="241"/>
      <c r="Q59" s="241"/>
      <c r="R59" s="241"/>
      <c r="S59" s="241"/>
      <c r="T59" s="241"/>
      <c r="U59" s="241"/>
      <c r="V59" s="241"/>
      <c r="W59" s="241"/>
      <c r="X59" s="241"/>
      <c r="Y59" s="241"/>
      <c r="Z59" s="241"/>
      <c r="AA59" s="241"/>
    </row>
    <row r="60" spans="1:27" ht="18.75" customHeight="1">
      <c r="L60" s="241"/>
      <c r="M60" s="241"/>
      <c r="N60" s="241"/>
      <c r="O60" s="241"/>
      <c r="P60" s="241"/>
      <c r="Q60" s="241"/>
      <c r="R60" s="241"/>
      <c r="S60" s="241"/>
      <c r="T60" s="241"/>
      <c r="U60" s="241"/>
      <c r="V60" s="241"/>
      <c r="W60" s="241"/>
      <c r="X60" s="241"/>
      <c r="Y60" s="241"/>
      <c r="Z60" s="241"/>
      <c r="AA60" s="241"/>
    </row>
    <row r="61" spans="1:27" ht="18.75" customHeight="1">
      <c r="L61" s="241"/>
      <c r="M61" s="241"/>
      <c r="N61" s="241"/>
      <c r="O61" s="241"/>
      <c r="P61" s="241"/>
      <c r="Q61" s="241"/>
      <c r="R61" s="241"/>
      <c r="S61" s="241"/>
      <c r="T61" s="241"/>
      <c r="U61" s="241"/>
      <c r="V61" s="241"/>
      <c r="W61" s="241"/>
      <c r="X61" s="241"/>
      <c r="Y61" s="241"/>
      <c r="Z61" s="241"/>
      <c r="AA61" s="241"/>
    </row>
    <row r="62" spans="1:27" ht="18.75" customHeight="1"/>
    <row r="63" spans="1:27" ht="18.75" customHeight="1"/>
    <row r="64" spans="1:27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</sheetData>
  <sheetProtection sheet="1" selectLockedCells="1"/>
  <mergeCells count="22">
    <mergeCell ref="L14:AA61"/>
    <mergeCell ref="B48:D48"/>
    <mergeCell ref="G48:I48"/>
    <mergeCell ref="B26:D26"/>
    <mergeCell ref="G26:I26"/>
    <mergeCell ref="G34:H34"/>
    <mergeCell ref="B36:D36"/>
    <mergeCell ref="G36:I36"/>
    <mergeCell ref="C46:D46"/>
    <mergeCell ref="G1:H1"/>
    <mergeCell ref="I1:J1"/>
    <mergeCell ref="I2:J2"/>
    <mergeCell ref="B12:D12"/>
    <mergeCell ref="B38:D38"/>
    <mergeCell ref="G38:I38"/>
    <mergeCell ref="B14:D14"/>
    <mergeCell ref="G14:I14"/>
    <mergeCell ref="B16:D16"/>
    <mergeCell ref="G16:I16"/>
    <mergeCell ref="B24:D24"/>
    <mergeCell ref="G24:I24"/>
    <mergeCell ref="B34:C34"/>
  </mergeCells>
  <phoneticPr fontId="12"/>
  <conditionalFormatting sqref="B10 B12:D12">
    <cfRule type="expression" dxfId="51" priority="61">
      <formula>INDIRECT("Sample!$B$6")="F10(0)"</formula>
    </cfRule>
    <cfRule type="expression" dxfId="50" priority="62">
      <formula>INDIRECT("Sample!$B$6")="F13(3)"</formula>
    </cfRule>
    <cfRule type="expression" dxfId="49" priority="63">
      <formula>INDIRECT("Sample!$B$6")="F12(2)"</formula>
    </cfRule>
    <cfRule type="expression" dxfId="48" priority="64">
      <formula>INDIRECT("Sample!$B$6")="　"</formula>
    </cfRule>
  </conditionalFormatting>
  <conditionalFormatting sqref="B36:D36 B38:D38 B40 D40 B42 B44">
    <cfRule type="expression" dxfId="47" priority="24">
      <formula>$B$24="SAME AS ACTUAL SHIPPER"</formula>
    </cfRule>
  </conditionalFormatting>
  <conditionalFormatting sqref="G18">
    <cfRule type="expression" dxfId="46" priority="11">
      <formula>INDIRECT("Sample!$B$6")="F10(0)"</formula>
    </cfRule>
    <cfRule type="expression" dxfId="45" priority="12">
      <formula>INDIRECT("Sample!$B$6")="F13(3)"</formula>
    </cfRule>
    <cfRule type="expression" dxfId="44" priority="13">
      <formula>INDIRECT("Sample!$B$6")="F12(2)"</formula>
    </cfRule>
    <cfRule type="expression" dxfId="43" priority="14">
      <formula>INDIRECT("Sample!$B$6")="　"</formula>
    </cfRule>
  </conditionalFormatting>
  <conditionalFormatting sqref="G20">
    <cfRule type="expression" dxfId="42" priority="3">
      <formula>INDIRECT("Sample!$B$6")="F10(0)"</formula>
    </cfRule>
    <cfRule type="expression" dxfId="41" priority="4">
      <formula>INDIRECT("Sample!$B$6")="F13(3)"</formula>
    </cfRule>
    <cfRule type="expression" dxfId="40" priority="5">
      <formula>INDIRECT("Sample!$B$6")="F12(2)"</formula>
    </cfRule>
    <cfRule type="expression" dxfId="39" priority="6">
      <formula>INDIRECT("Sample!$B$6")="　"</formula>
    </cfRule>
  </conditionalFormatting>
  <conditionalFormatting sqref="G14:I14">
    <cfRule type="expression" dxfId="38" priority="19">
      <formula>INDIRECT("Sample!$B$6")="F10(0)"</formula>
    </cfRule>
    <cfRule type="expression" dxfId="37" priority="20">
      <formula>INDIRECT("Sample!$B$6")="F13(3)"</formula>
    </cfRule>
    <cfRule type="expression" dxfId="36" priority="21">
      <formula>INDIRECT("Sample!$B$6")="F12(2)"</formula>
    </cfRule>
    <cfRule type="expression" dxfId="35" priority="22">
      <formula>INDIRECT("Sample!$B$6")="　"</formula>
    </cfRule>
  </conditionalFormatting>
  <conditionalFormatting sqref="G16:I16">
    <cfRule type="expression" dxfId="34" priority="15">
      <formula>INDIRECT("Sample!$B$6")="F10(0)"</formula>
    </cfRule>
    <cfRule type="expression" dxfId="33" priority="16">
      <formula>INDIRECT("Sample!$B$6")="F13(3)"</formula>
    </cfRule>
    <cfRule type="expression" dxfId="32" priority="17">
      <formula>INDIRECT("Sample!$B$6")="F12(2)"</formula>
    </cfRule>
    <cfRule type="expression" dxfId="31" priority="18">
      <formula>INDIRECT("Sample!$B$6")="　"</formula>
    </cfRule>
  </conditionalFormatting>
  <conditionalFormatting sqref="G36:I36 G38:I38 G40 I40 G42 G44">
    <cfRule type="expression" dxfId="30" priority="23">
      <formula>OR($G$24="SAME AS ACTUAL CONSIGNEE",$G$24="SAME AS ACTUAL NOTIFY")</formula>
    </cfRule>
  </conditionalFormatting>
  <conditionalFormatting sqref="I1:I2">
    <cfRule type="cellIs" dxfId="29" priority="1" operator="equal">
      <formula>"NG"</formula>
    </cfRule>
  </conditionalFormatting>
  <conditionalFormatting sqref="I18">
    <cfRule type="expression" dxfId="28" priority="7">
      <formula>INDIRECT("Sample!$B$6")="F10(0)"</formula>
    </cfRule>
    <cfRule type="expression" dxfId="27" priority="8">
      <formula>INDIRECT("Sample!$B$6")="F13(3)"</formula>
    </cfRule>
    <cfRule type="expression" dxfId="26" priority="9">
      <formula>INDIRECT("Sample!$B$6")="F12(2)"</formula>
    </cfRule>
    <cfRule type="expression" dxfId="25" priority="10">
      <formula>INDIRECT("Sample!$B$6")="　"</formula>
    </cfRule>
  </conditionalFormatting>
  <dataValidations count="8">
    <dataValidation type="list" allowBlank="1" showErrorMessage="1" sqref="B12:D12" xr:uid="{1A890160-E01B-4460-B8D6-3D3980D3A5FA}">
      <formula1>"A：Payment in cash,B：Payment by credit card,C：Payment by cheque,D：Other(e.g. direct debit to cash account),H：Electronic funds transfer,Y：Account holder with carrier,Z：Not pre-paid,③ A：Payment in cash"</formula1>
    </dataValidation>
    <dataValidation type="list" allowBlank="1" showInputMessage="1" showErrorMessage="1" sqref="B34" xr:uid="{C565DEBA-9B41-4568-81B1-904ACC21E84B}">
      <formula1>"㉒ SAME AS ACTUAL SHIPPER,OTHER"</formula1>
    </dataValidation>
    <dataValidation type="list" allowBlank="1" showInputMessage="1" showErrorMessage="1" sqref="J46" xr:uid="{A5E6D2BE-94D5-4C9E-92E6-F97ECC28B98E}">
      <formula1>"㊶ CBM,CBF"</formula1>
    </dataValidation>
    <dataValidation type="list" allowBlank="1" showInputMessage="1" showErrorMessage="1" sqref="G46" xr:uid="{498B28D4-2AE2-4968-8541-D620138C4140}">
      <formula1>"㊴ KGS,LBS"</formula1>
    </dataValidation>
    <dataValidation type="list" allowBlank="1" showErrorMessage="1" sqref="B22" xr:uid="{D443262A-29B9-4DAA-9C20-FA2B8C1ED49E}">
      <formula1>"⑨ L：Legal Person,N：Natural Person,A：Association Persons"</formula1>
    </dataValidation>
    <dataValidation type="list" allowBlank="1" showErrorMessage="1" sqref="G22" xr:uid="{E10283FD-2617-4917-A970-BBF981B40D5E}">
      <formula1>"L：Legal Person,N：Natural Person,⑮ A：Association Persons"</formula1>
    </dataValidation>
    <dataValidation type="list" allowBlank="1" showErrorMessage="1" sqref="B32" xr:uid="{5573B43E-9636-46AF-B1EB-BCA8A8C3BFF0}">
      <formula1>"㉑ L：Legal Person,N：Natural Person,A：Association Persons"</formula1>
    </dataValidation>
    <dataValidation type="list" allowBlank="1" showInputMessage="1" showErrorMessage="1" sqref="G34:H34" xr:uid="{226B9D28-F6B9-40D8-9E07-D30D5D30241C}">
      <formula1>"㉙ SAME AS ACTUAL CONSIGNEE,SAME AS ACTUAL NOTIFY,OTHER"</formula1>
    </dataValidation>
  </dataValidations>
  <hyperlinks>
    <hyperlink ref="G3" r:id="rId1" xr:uid="{B5D3A79F-282A-4475-B66B-713B3F73AA39}"/>
  </hyperlinks>
  <pageMargins left="0.7" right="0.7" top="0.75" bottom="0.75" header="0" footer="0"/>
  <pageSetup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A4C61ED6-DEB4-4464-B4B5-FC30B076F90B}">
          <x14:formula1>
            <xm:f>'package list'!$A:$A</xm:f>
          </x14:formula1>
          <xm:sqref>C46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00"/>
  <sheetViews>
    <sheetView workbookViewId="0">
      <selection activeCell="A24" sqref="A24"/>
    </sheetView>
  </sheetViews>
  <sheetFormatPr defaultColWidth="14.453125" defaultRowHeight="15" customHeight="1"/>
  <cols>
    <col min="1" max="1" width="34.1796875" customWidth="1"/>
    <col min="2" max="2" width="9" customWidth="1"/>
    <col min="3" max="3" width="8.7265625" customWidth="1"/>
    <col min="4" max="4" width="11" customWidth="1"/>
    <col min="5" max="5" width="9.453125" customWidth="1"/>
    <col min="6" max="26" width="8.7265625" customWidth="1"/>
  </cols>
  <sheetData>
    <row r="1" spans="1:2" ht="18.75" customHeight="1">
      <c r="A1" s="12" t="s">
        <v>10</v>
      </c>
      <c r="B1" s="13" t="s">
        <v>11</v>
      </c>
    </row>
    <row r="2" spans="1:2" ht="18.75" customHeight="1">
      <c r="A2" s="14" t="s">
        <v>12</v>
      </c>
      <c r="B2" s="15" t="s">
        <v>13</v>
      </c>
    </row>
    <row r="3" spans="1:2" ht="18.75" customHeight="1">
      <c r="A3" s="14" t="s">
        <v>14</v>
      </c>
      <c r="B3" s="15" t="s">
        <v>15</v>
      </c>
    </row>
    <row r="4" spans="1:2" ht="18.75" customHeight="1">
      <c r="A4" s="14" t="s">
        <v>16</v>
      </c>
      <c r="B4" s="15" t="s">
        <v>17</v>
      </c>
    </row>
    <row r="5" spans="1:2" ht="18.75" customHeight="1">
      <c r="A5" s="14" t="s">
        <v>9</v>
      </c>
      <c r="B5" s="15" t="s">
        <v>18</v>
      </c>
    </row>
    <row r="6" spans="1:2" ht="18.75" customHeight="1">
      <c r="A6" s="14" t="s">
        <v>19</v>
      </c>
      <c r="B6" s="15" t="s">
        <v>20</v>
      </c>
    </row>
    <row r="7" spans="1:2" ht="18.75" customHeight="1">
      <c r="A7" s="14" t="s">
        <v>21</v>
      </c>
      <c r="B7" s="15" t="s">
        <v>22</v>
      </c>
    </row>
    <row r="8" spans="1:2" ht="18.75" customHeight="1">
      <c r="A8" s="14" t="s">
        <v>23</v>
      </c>
      <c r="B8" s="15" t="s">
        <v>24</v>
      </c>
    </row>
    <row r="9" spans="1:2" ht="18.75" customHeight="1">
      <c r="A9" s="14" t="s">
        <v>25</v>
      </c>
      <c r="B9" s="15" t="s">
        <v>26</v>
      </c>
    </row>
    <row r="10" spans="1:2" ht="18.75" customHeight="1">
      <c r="A10" s="14" t="s">
        <v>27</v>
      </c>
      <c r="B10" s="15" t="s">
        <v>28</v>
      </c>
    </row>
    <row r="11" spans="1:2" ht="18.75" customHeight="1">
      <c r="A11" s="14" t="s">
        <v>29</v>
      </c>
      <c r="B11" s="15" t="s">
        <v>30</v>
      </c>
    </row>
    <row r="12" spans="1:2" ht="18.75" customHeight="1">
      <c r="A12" s="14" t="s">
        <v>31</v>
      </c>
      <c r="B12" s="15" t="s">
        <v>32</v>
      </c>
    </row>
    <row r="13" spans="1:2" ht="18.75" customHeight="1">
      <c r="A13" s="14" t="s">
        <v>33</v>
      </c>
      <c r="B13" s="15" t="s">
        <v>34</v>
      </c>
    </row>
    <row r="14" spans="1:2" ht="18.75" customHeight="1">
      <c r="A14" s="14" t="s">
        <v>35</v>
      </c>
      <c r="B14" s="15" t="s">
        <v>36</v>
      </c>
    </row>
    <row r="15" spans="1:2" ht="18.75" customHeight="1">
      <c r="A15" s="14" t="s">
        <v>37</v>
      </c>
      <c r="B15" s="15" t="s">
        <v>38</v>
      </c>
    </row>
    <row r="16" spans="1:2" ht="18.75" customHeight="1">
      <c r="A16" s="14" t="s">
        <v>39</v>
      </c>
      <c r="B16" s="15" t="s">
        <v>40</v>
      </c>
    </row>
    <row r="17" spans="1:2" ht="18.75" customHeight="1">
      <c r="A17" s="14" t="s">
        <v>41</v>
      </c>
      <c r="B17" s="15" t="s">
        <v>42</v>
      </c>
    </row>
    <row r="18" spans="1:2" ht="18.75" customHeight="1">
      <c r="A18" s="14" t="s">
        <v>43</v>
      </c>
      <c r="B18" s="15" t="s">
        <v>44</v>
      </c>
    </row>
    <row r="19" spans="1:2" ht="18.75" customHeight="1">
      <c r="A19" s="14" t="s">
        <v>45</v>
      </c>
      <c r="B19" s="15" t="s">
        <v>46</v>
      </c>
    </row>
    <row r="20" spans="1:2" ht="18.75" customHeight="1">
      <c r="A20" s="14" t="s">
        <v>47</v>
      </c>
      <c r="B20" s="15" t="s">
        <v>48</v>
      </c>
    </row>
    <row r="21" spans="1:2" ht="18.75" customHeight="1">
      <c r="A21" s="14" t="s">
        <v>49</v>
      </c>
      <c r="B21" s="15" t="s">
        <v>50</v>
      </c>
    </row>
    <row r="22" spans="1:2" ht="18.75" customHeight="1">
      <c r="A22" s="14" t="s">
        <v>51</v>
      </c>
      <c r="B22" s="15" t="s">
        <v>52</v>
      </c>
    </row>
    <row r="23" spans="1:2" ht="18.75" customHeight="1">
      <c r="A23" s="14" t="s">
        <v>53</v>
      </c>
      <c r="B23" s="15" t="s">
        <v>54</v>
      </c>
    </row>
    <row r="24" spans="1:2" ht="18.75" customHeight="1">
      <c r="A24" s="14" t="s">
        <v>55</v>
      </c>
      <c r="B24" s="15" t="s">
        <v>56</v>
      </c>
    </row>
    <row r="25" spans="1:2" ht="18.75" customHeight="1">
      <c r="A25" s="14" t="s">
        <v>57</v>
      </c>
      <c r="B25" s="15" t="s">
        <v>58</v>
      </c>
    </row>
    <row r="26" spans="1:2" ht="18.75" customHeight="1">
      <c r="A26" s="14" t="s">
        <v>59</v>
      </c>
      <c r="B26" s="15" t="s">
        <v>60</v>
      </c>
    </row>
    <row r="27" spans="1:2" ht="18.75" customHeight="1">
      <c r="A27" s="14" t="s">
        <v>61</v>
      </c>
      <c r="B27" s="15" t="s">
        <v>62</v>
      </c>
    </row>
    <row r="28" spans="1:2" ht="18.75" customHeight="1">
      <c r="A28" s="14" t="s">
        <v>63</v>
      </c>
      <c r="B28" s="15" t="s">
        <v>64</v>
      </c>
    </row>
    <row r="29" spans="1:2" ht="18.75" customHeight="1">
      <c r="A29" s="14" t="s">
        <v>65</v>
      </c>
      <c r="B29" s="15" t="s">
        <v>66</v>
      </c>
    </row>
    <row r="30" spans="1:2" ht="18.75" customHeight="1">
      <c r="A30" s="14" t="s">
        <v>67</v>
      </c>
      <c r="B30" s="15" t="s">
        <v>68</v>
      </c>
    </row>
    <row r="31" spans="1:2" ht="18.75" customHeight="1">
      <c r="A31" s="14" t="s">
        <v>69</v>
      </c>
      <c r="B31" s="15" t="s">
        <v>70</v>
      </c>
    </row>
    <row r="32" spans="1:2" ht="18.75" customHeight="1">
      <c r="A32" s="14" t="s">
        <v>71</v>
      </c>
      <c r="B32" s="15" t="s">
        <v>72</v>
      </c>
    </row>
    <row r="33" spans="1:2" ht="18.75" customHeight="1">
      <c r="A33" s="14" t="s">
        <v>73</v>
      </c>
      <c r="B33" s="15" t="s">
        <v>74</v>
      </c>
    </row>
    <row r="34" spans="1:2" ht="18.75" customHeight="1">
      <c r="A34" s="14" t="s">
        <v>75</v>
      </c>
      <c r="B34" s="15" t="s">
        <v>76</v>
      </c>
    </row>
    <row r="35" spans="1:2" ht="18.75" customHeight="1">
      <c r="A35" s="14" t="s">
        <v>77</v>
      </c>
      <c r="B35" s="15" t="s">
        <v>78</v>
      </c>
    </row>
    <row r="36" spans="1:2" ht="18.75" customHeight="1">
      <c r="A36" s="14" t="s">
        <v>79</v>
      </c>
      <c r="B36" s="15" t="s">
        <v>80</v>
      </c>
    </row>
    <row r="37" spans="1:2" ht="18.75" customHeight="1">
      <c r="A37" s="14" t="s">
        <v>81</v>
      </c>
      <c r="B37" s="15" t="s">
        <v>82</v>
      </c>
    </row>
    <row r="38" spans="1:2" ht="18.75" customHeight="1">
      <c r="A38" s="14" t="s">
        <v>83</v>
      </c>
      <c r="B38" s="15" t="s">
        <v>84</v>
      </c>
    </row>
    <row r="39" spans="1:2" ht="18.75" customHeight="1">
      <c r="A39" s="14" t="s">
        <v>85</v>
      </c>
      <c r="B39" s="15" t="s">
        <v>86</v>
      </c>
    </row>
    <row r="40" spans="1:2" ht="18.75" customHeight="1">
      <c r="A40" s="14" t="s">
        <v>87</v>
      </c>
      <c r="B40" s="15" t="s">
        <v>88</v>
      </c>
    </row>
    <row r="41" spans="1:2" ht="18.75" customHeight="1">
      <c r="A41" s="14" t="s">
        <v>89</v>
      </c>
      <c r="B41" s="15" t="s">
        <v>90</v>
      </c>
    </row>
    <row r="42" spans="1:2" ht="18.75" customHeight="1">
      <c r="A42" s="14" t="s">
        <v>91</v>
      </c>
      <c r="B42" s="15" t="s">
        <v>92</v>
      </c>
    </row>
    <row r="43" spans="1:2" ht="18.75" customHeight="1">
      <c r="A43" s="14" t="s">
        <v>93</v>
      </c>
      <c r="B43" s="15" t="s">
        <v>94</v>
      </c>
    </row>
    <row r="44" spans="1:2" ht="18.75" customHeight="1">
      <c r="A44" s="14" t="s">
        <v>95</v>
      </c>
      <c r="B44" s="15" t="s">
        <v>96</v>
      </c>
    </row>
    <row r="45" spans="1:2" ht="18.75" customHeight="1">
      <c r="A45" s="14" t="s">
        <v>97</v>
      </c>
      <c r="B45" s="15" t="s">
        <v>98</v>
      </c>
    </row>
    <row r="46" spans="1:2" ht="18.75" customHeight="1">
      <c r="A46" s="14" t="s">
        <v>99</v>
      </c>
      <c r="B46" s="15" t="s">
        <v>100</v>
      </c>
    </row>
    <row r="47" spans="1:2" ht="18.75" customHeight="1">
      <c r="A47" s="14" t="s">
        <v>101</v>
      </c>
      <c r="B47" s="15" t="s">
        <v>102</v>
      </c>
    </row>
    <row r="48" spans="1:2" ht="18.75" customHeight="1">
      <c r="A48" s="14" t="s">
        <v>103</v>
      </c>
      <c r="B48" s="15" t="s">
        <v>104</v>
      </c>
    </row>
    <row r="49" spans="1:2" ht="18.75" customHeight="1">
      <c r="A49" s="14" t="s">
        <v>105</v>
      </c>
      <c r="B49" s="15" t="s">
        <v>106</v>
      </c>
    </row>
    <row r="50" spans="1:2" ht="18.75" customHeight="1">
      <c r="A50" s="14" t="s">
        <v>107</v>
      </c>
      <c r="B50" s="15" t="s">
        <v>108</v>
      </c>
    </row>
    <row r="51" spans="1:2" ht="18.75" customHeight="1">
      <c r="A51" s="14" t="s">
        <v>109</v>
      </c>
      <c r="B51" s="15" t="s">
        <v>110</v>
      </c>
    </row>
    <row r="52" spans="1:2" ht="18.75" customHeight="1">
      <c r="A52" s="14" t="s">
        <v>111</v>
      </c>
      <c r="B52" s="15" t="s">
        <v>112</v>
      </c>
    </row>
    <row r="53" spans="1:2" ht="18.75" customHeight="1">
      <c r="A53" s="14" t="s">
        <v>113</v>
      </c>
      <c r="B53" s="15" t="s">
        <v>114</v>
      </c>
    </row>
    <row r="54" spans="1:2" ht="18.75" customHeight="1">
      <c r="A54" s="14" t="s">
        <v>115</v>
      </c>
      <c r="B54" s="15" t="s">
        <v>116</v>
      </c>
    </row>
    <row r="55" spans="1:2" ht="18.75" customHeight="1">
      <c r="A55" s="14" t="s">
        <v>117</v>
      </c>
      <c r="B55" s="15" t="s">
        <v>118</v>
      </c>
    </row>
    <row r="56" spans="1:2" ht="18.75" customHeight="1">
      <c r="A56" s="14" t="s">
        <v>119</v>
      </c>
      <c r="B56" s="15" t="s">
        <v>120</v>
      </c>
    </row>
    <row r="57" spans="1:2" ht="18.75" customHeight="1">
      <c r="A57" s="14" t="s">
        <v>121</v>
      </c>
      <c r="B57" s="15" t="s">
        <v>122</v>
      </c>
    </row>
    <row r="58" spans="1:2" ht="18.75" customHeight="1">
      <c r="A58" s="14" t="s">
        <v>123</v>
      </c>
      <c r="B58" s="15" t="s">
        <v>124</v>
      </c>
    </row>
    <row r="59" spans="1:2" ht="18.75" customHeight="1">
      <c r="A59" s="14" t="s">
        <v>125</v>
      </c>
      <c r="B59" s="15" t="s">
        <v>126</v>
      </c>
    </row>
    <row r="60" spans="1:2" ht="18.75" customHeight="1">
      <c r="A60" s="14" t="s">
        <v>127</v>
      </c>
      <c r="B60" s="15" t="s">
        <v>128</v>
      </c>
    </row>
    <row r="61" spans="1:2" ht="18.75" customHeight="1">
      <c r="A61" s="14" t="s">
        <v>129</v>
      </c>
      <c r="B61" s="15" t="s">
        <v>128</v>
      </c>
    </row>
    <row r="62" spans="1:2" ht="18.75" customHeight="1">
      <c r="A62" s="14" t="s">
        <v>130</v>
      </c>
      <c r="B62" s="15" t="s">
        <v>131</v>
      </c>
    </row>
    <row r="63" spans="1:2" ht="18.75" customHeight="1">
      <c r="A63" s="14" t="s">
        <v>132</v>
      </c>
      <c r="B63" s="15" t="s">
        <v>133</v>
      </c>
    </row>
    <row r="64" spans="1:2" ht="18.75" customHeight="1">
      <c r="A64" s="14" t="s">
        <v>134</v>
      </c>
      <c r="B64" s="15" t="s">
        <v>135</v>
      </c>
    </row>
    <row r="65" spans="1:2" ht="18.75" customHeight="1">
      <c r="A65" s="14" t="s">
        <v>136</v>
      </c>
      <c r="B65" s="15" t="s">
        <v>137</v>
      </c>
    </row>
    <row r="66" spans="1:2" ht="18.75" customHeight="1">
      <c r="A66" s="14" t="s">
        <v>138</v>
      </c>
      <c r="B66" s="15" t="s">
        <v>139</v>
      </c>
    </row>
    <row r="67" spans="1:2" ht="18.75" customHeight="1">
      <c r="A67" s="14" t="s">
        <v>140</v>
      </c>
      <c r="B67" s="15" t="s">
        <v>139</v>
      </c>
    </row>
    <row r="68" spans="1:2" ht="18.75" customHeight="1">
      <c r="A68" s="14" t="s">
        <v>141</v>
      </c>
      <c r="B68" s="15" t="s">
        <v>139</v>
      </c>
    </row>
    <row r="69" spans="1:2" ht="18.75" customHeight="1">
      <c r="A69" s="14" t="s">
        <v>142</v>
      </c>
      <c r="B69" s="15" t="s">
        <v>143</v>
      </c>
    </row>
    <row r="70" spans="1:2" ht="18.75" customHeight="1">
      <c r="A70" s="14" t="s">
        <v>144</v>
      </c>
      <c r="B70" s="15" t="s">
        <v>145</v>
      </c>
    </row>
    <row r="71" spans="1:2" ht="18.75" customHeight="1">
      <c r="A71" s="14" t="s">
        <v>146</v>
      </c>
      <c r="B71" s="15" t="s">
        <v>147</v>
      </c>
    </row>
    <row r="72" spans="1:2" ht="18.75" customHeight="1">
      <c r="A72" s="14" t="s">
        <v>148</v>
      </c>
      <c r="B72" s="15" t="s">
        <v>149</v>
      </c>
    </row>
    <row r="73" spans="1:2" ht="18.75" customHeight="1">
      <c r="A73" s="14" t="s">
        <v>150</v>
      </c>
      <c r="B73" s="15" t="s">
        <v>151</v>
      </c>
    </row>
    <row r="74" spans="1:2" ht="18.75" customHeight="1">
      <c r="A74" s="14" t="s">
        <v>152</v>
      </c>
      <c r="B74" s="15" t="s">
        <v>153</v>
      </c>
    </row>
    <row r="75" spans="1:2" ht="18.75" customHeight="1">
      <c r="A75" s="14" t="s">
        <v>154</v>
      </c>
      <c r="B75" s="15" t="s">
        <v>155</v>
      </c>
    </row>
    <row r="76" spans="1:2" ht="18.75" customHeight="1">
      <c r="A76" s="14" t="s">
        <v>156</v>
      </c>
      <c r="B76" s="15" t="s">
        <v>157</v>
      </c>
    </row>
    <row r="77" spans="1:2" ht="18.75" customHeight="1">
      <c r="A77" s="14" t="s">
        <v>158</v>
      </c>
      <c r="B77" s="15" t="s">
        <v>159</v>
      </c>
    </row>
    <row r="78" spans="1:2" ht="18.75" customHeight="1">
      <c r="A78" s="14" t="s">
        <v>160</v>
      </c>
      <c r="B78" s="15" t="s">
        <v>161</v>
      </c>
    </row>
    <row r="79" spans="1:2" ht="18.75" customHeight="1">
      <c r="A79" s="14" t="s">
        <v>162</v>
      </c>
      <c r="B79" s="15" t="s">
        <v>163</v>
      </c>
    </row>
    <row r="80" spans="1:2" ht="18.75" customHeight="1">
      <c r="A80" s="14" t="s">
        <v>164</v>
      </c>
      <c r="B80" s="15" t="s">
        <v>165</v>
      </c>
    </row>
    <row r="81" spans="1:2" ht="18.75" customHeight="1">
      <c r="A81" s="14" t="s">
        <v>166</v>
      </c>
      <c r="B81" s="15" t="s">
        <v>167</v>
      </c>
    </row>
    <row r="82" spans="1:2" ht="18.75" customHeight="1">
      <c r="A82" s="14" t="s">
        <v>168</v>
      </c>
      <c r="B82" s="15" t="s">
        <v>169</v>
      </c>
    </row>
    <row r="83" spans="1:2" ht="18.75" customHeight="1">
      <c r="A83" s="14" t="s">
        <v>170</v>
      </c>
      <c r="B83" s="15" t="s">
        <v>171</v>
      </c>
    </row>
    <row r="84" spans="1:2" ht="18.75" customHeight="1">
      <c r="A84" s="14" t="s">
        <v>172</v>
      </c>
      <c r="B84" s="15" t="s">
        <v>173</v>
      </c>
    </row>
    <row r="85" spans="1:2" ht="18.75" customHeight="1">
      <c r="A85" s="14" t="s">
        <v>174</v>
      </c>
      <c r="B85" s="15" t="s">
        <v>175</v>
      </c>
    </row>
    <row r="86" spans="1:2" ht="18.75" customHeight="1">
      <c r="A86" s="14" t="s">
        <v>176</v>
      </c>
      <c r="B86" s="15" t="s">
        <v>177</v>
      </c>
    </row>
    <row r="87" spans="1:2" ht="18.75" customHeight="1">
      <c r="A87" s="14" t="s">
        <v>178</v>
      </c>
      <c r="B87" s="15" t="s">
        <v>179</v>
      </c>
    </row>
    <row r="88" spans="1:2" ht="18.75" customHeight="1">
      <c r="A88" s="14" t="s">
        <v>180</v>
      </c>
      <c r="B88" s="15" t="s">
        <v>181</v>
      </c>
    </row>
    <row r="89" spans="1:2" ht="18.75" customHeight="1">
      <c r="A89" s="14" t="s">
        <v>182</v>
      </c>
      <c r="B89" s="15" t="s">
        <v>183</v>
      </c>
    </row>
    <row r="90" spans="1:2" ht="18.75" customHeight="1">
      <c r="A90" s="14" t="s">
        <v>184</v>
      </c>
      <c r="B90" s="15" t="s">
        <v>185</v>
      </c>
    </row>
    <row r="91" spans="1:2" ht="18.75" customHeight="1">
      <c r="A91" s="14" t="s">
        <v>186</v>
      </c>
      <c r="B91" s="15" t="s">
        <v>187</v>
      </c>
    </row>
    <row r="92" spans="1:2" ht="18.75" customHeight="1">
      <c r="A92" s="14" t="s">
        <v>188</v>
      </c>
      <c r="B92" s="15" t="s">
        <v>189</v>
      </c>
    </row>
    <row r="93" spans="1:2" ht="18.75" customHeight="1">
      <c r="A93" s="14" t="s">
        <v>190</v>
      </c>
      <c r="B93" s="15" t="s">
        <v>191</v>
      </c>
    </row>
    <row r="94" spans="1:2" ht="18.75" customHeight="1">
      <c r="A94" s="14" t="s">
        <v>192</v>
      </c>
      <c r="B94" s="15" t="s">
        <v>193</v>
      </c>
    </row>
    <row r="95" spans="1:2" ht="18.75" customHeight="1">
      <c r="A95" s="14" t="s">
        <v>194</v>
      </c>
      <c r="B95" s="15" t="s">
        <v>195</v>
      </c>
    </row>
    <row r="96" spans="1:2" ht="18.75" customHeight="1">
      <c r="A96" s="14" t="s">
        <v>196</v>
      </c>
      <c r="B96" s="15" t="s">
        <v>197</v>
      </c>
    </row>
    <row r="97" spans="1:2" ht="18.75" customHeight="1">
      <c r="A97" s="14" t="s">
        <v>198</v>
      </c>
      <c r="B97" s="15" t="s">
        <v>199</v>
      </c>
    </row>
    <row r="98" spans="1:2" ht="18.75" customHeight="1">
      <c r="A98" s="14" t="s">
        <v>200</v>
      </c>
      <c r="B98" s="15" t="s">
        <v>201</v>
      </c>
    </row>
    <row r="99" spans="1:2" ht="18.75" customHeight="1">
      <c r="A99" s="14" t="s">
        <v>202</v>
      </c>
      <c r="B99" s="15" t="s">
        <v>203</v>
      </c>
    </row>
    <row r="100" spans="1:2" ht="18.75" customHeight="1">
      <c r="A100" s="14" t="s">
        <v>204</v>
      </c>
      <c r="B100" s="15" t="s">
        <v>205</v>
      </c>
    </row>
    <row r="101" spans="1:2" ht="18.75" customHeight="1">
      <c r="A101" s="14" t="s">
        <v>206</v>
      </c>
      <c r="B101" s="15" t="s">
        <v>207</v>
      </c>
    </row>
    <row r="102" spans="1:2" ht="18.75" customHeight="1">
      <c r="A102" s="14" t="s">
        <v>208</v>
      </c>
      <c r="B102" s="15" t="s">
        <v>209</v>
      </c>
    </row>
    <row r="103" spans="1:2" ht="18.75" customHeight="1">
      <c r="A103" s="14" t="s">
        <v>210</v>
      </c>
      <c r="B103" s="15" t="s">
        <v>211</v>
      </c>
    </row>
    <row r="104" spans="1:2" ht="18.75" customHeight="1">
      <c r="A104" s="14" t="s">
        <v>212</v>
      </c>
      <c r="B104" s="15" t="s">
        <v>213</v>
      </c>
    </row>
    <row r="105" spans="1:2" ht="18.75" customHeight="1">
      <c r="A105" s="14" t="s">
        <v>214</v>
      </c>
      <c r="B105" s="15" t="s">
        <v>215</v>
      </c>
    </row>
    <row r="106" spans="1:2" ht="18.75" customHeight="1">
      <c r="A106" s="14" t="s">
        <v>216</v>
      </c>
      <c r="B106" s="15" t="s">
        <v>217</v>
      </c>
    </row>
    <row r="107" spans="1:2" ht="18.75" customHeight="1">
      <c r="A107" s="14" t="s">
        <v>218</v>
      </c>
      <c r="B107" s="15" t="s">
        <v>219</v>
      </c>
    </row>
    <row r="108" spans="1:2" ht="18.75" customHeight="1">
      <c r="A108" s="14" t="s">
        <v>220</v>
      </c>
      <c r="B108" s="15" t="s">
        <v>221</v>
      </c>
    </row>
    <row r="109" spans="1:2" ht="18.75" customHeight="1">
      <c r="A109" s="14" t="s">
        <v>222</v>
      </c>
      <c r="B109" s="15" t="s">
        <v>223</v>
      </c>
    </row>
    <row r="110" spans="1:2" ht="18.75" customHeight="1">
      <c r="A110" s="14" t="s">
        <v>224</v>
      </c>
      <c r="B110" s="15" t="s">
        <v>225</v>
      </c>
    </row>
    <row r="111" spans="1:2" ht="18.75" customHeight="1">
      <c r="A111" s="14" t="s">
        <v>226</v>
      </c>
      <c r="B111" s="15" t="s">
        <v>227</v>
      </c>
    </row>
    <row r="112" spans="1:2" ht="18.75" customHeight="1">
      <c r="A112" s="14" t="s">
        <v>228</v>
      </c>
      <c r="B112" s="15" t="s">
        <v>229</v>
      </c>
    </row>
    <row r="113" spans="1:2" ht="18.75" customHeight="1">
      <c r="A113" s="14" t="s">
        <v>230</v>
      </c>
      <c r="B113" s="15" t="s">
        <v>231</v>
      </c>
    </row>
    <row r="114" spans="1:2" ht="18.75" customHeight="1">
      <c r="A114" s="14" t="s">
        <v>232</v>
      </c>
      <c r="B114" s="15" t="s">
        <v>233</v>
      </c>
    </row>
    <row r="115" spans="1:2" ht="18.75" customHeight="1">
      <c r="A115" s="14" t="s">
        <v>234</v>
      </c>
      <c r="B115" s="15" t="s">
        <v>235</v>
      </c>
    </row>
    <row r="116" spans="1:2" ht="18.75" customHeight="1">
      <c r="A116" s="14" t="s">
        <v>236</v>
      </c>
      <c r="B116" s="15" t="s">
        <v>237</v>
      </c>
    </row>
    <row r="117" spans="1:2" ht="18.75" customHeight="1">
      <c r="A117" s="14" t="s">
        <v>238</v>
      </c>
      <c r="B117" s="15" t="s">
        <v>239</v>
      </c>
    </row>
    <row r="118" spans="1:2" ht="18.75" customHeight="1">
      <c r="A118" s="14" t="s">
        <v>240</v>
      </c>
      <c r="B118" s="15" t="s">
        <v>241</v>
      </c>
    </row>
    <row r="119" spans="1:2" ht="18.75" customHeight="1">
      <c r="A119" s="14" t="s">
        <v>242</v>
      </c>
      <c r="B119" s="15" t="s">
        <v>243</v>
      </c>
    </row>
    <row r="120" spans="1:2" ht="18.75" customHeight="1">
      <c r="A120" s="14" t="s">
        <v>244</v>
      </c>
      <c r="B120" s="15" t="s">
        <v>245</v>
      </c>
    </row>
    <row r="121" spans="1:2" ht="18.75" customHeight="1">
      <c r="A121" s="14" t="s">
        <v>246</v>
      </c>
      <c r="B121" s="15" t="s">
        <v>247</v>
      </c>
    </row>
    <row r="122" spans="1:2" ht="18.75" customHeight="1">
      <c r="A122" s="14" t="s">
        <v>248</v>
      </c>
      <c r="B122" s="15" t="s">
        <v>249</v>
      </c>
    </row>
    <row r="123" spans="1:2" ht="18.75" customHeight="1">
      <c r="A123" s="14" t="s">
        <v>250</v>
      </c>
      <c r="B123" s="15" t="s">
        <v>251</v>
      </c>
    </row>
    <row r="124" spans="1:2" ht="18.75" customHeight="1">
      <c r="A124" s="14" t="s">
        <v>252</v>
      </c>
      <c r="B124" s="15" t="s">
        <v>253</v>
      </c>
    </row>
    <row r="125" spans="1:2" ht="18.75" customHeight="1">
      <c r="A125" s="14" t="s">
        <v>254</v>
      </c>
      <c r="B125" s="15" t="s">
        <v>255</v>
      </c>
    </row>
    <row r="126" spans="1:2" ht="18.75" customHeight="1">
      <c r="A126" s="14" t="s">
        <v>256</v>
      </c>
      <c r="B126" s="15" t="s">
        <v>257</v>
      </c>
    </row>
    <row r="127" spans="1:2" ht="18.75" customHeight="1">
      <c r="A127" s="14" t="s">
        <v>258</v>
      </c>
      <c r="B127" s="15" t="s">
        <v>259</v>
      </c>
    </row>
    <row r="128" spans="1:2" ht="18.75" customHeight="1">
      <c r="A128" s="14" t="s">
        <v>260</v>
      </c>
      <c r="B128" s="15" t="s">
        <v>261</v>
      </c>
    </row>
    <row r="129" spans="2:2" ht="18.75" customHeight="1">
      <c r="B129" s="8"/>
    </row>
    <row r="130" spans="2:2" ht="18.75" customHeight="1">
      <c r="B130" s="8"/>
    </row>
    <row r="131" spans="2:2" ht="18.75" customHeight="1">
      <c r="B131" s="8"/>
    </row>
    <row r="132" spans="2:2" ht="18.75" customHeight="1">
      <c r="B132" s="8"/>
    </row>
    <row r="133" spans="2:2" ht="18.75" customHeight="1">
      <c r="B133" s="8"/>
    </row>
    <row r="134" spans="2:2" ht="18.75" customHeight="1">
      <c r="B134" s="8"/>
    </row>
    <row r="135" spans="2:2" ht="18.75" customHeight="1">
      <c r="B135" s="8"/>
    </row>
    <row r="136" spans="2:2" ht="18.75" customHeight="1">
      <c r="B136" s="8"/>
    </row>
    <row r="137" spans="2:2" ht="18.75" customHeight="1">
      <c r="B137" s="8"/>
    </row>
    <row r="138" spans="2:2" ht="18.75" customHeight="1">
      <c r="B138" s="8"/>
    </row>
    <row r="139" spans="2:2" ht="18.75" customHeight="1">
      <c r="B139" s="8"/>
    </row>
    <row r="140" spans="2:2" ht="18.75" customHeight="1">
      <c r="B140" s="8"/>
    </row>
    <row r="141" spans="2:2" ht="18.75" customHeight="1">
      <c r="B141" s="8"/>
    </row>
    <row r="142" spans="2:2" ht="18.75" customHeight="1">
      <c r="B142" s="8"/>
    </row>
    <row r="143" spans="2:2" ht="18.75" customHeight="1">
      <c r="B143" s="8"/>
    </row>
    <row r="144" spans="2:2" ht="18.75" customHeight="1">
      <c r="B144" s="8"/>
    </row>
    <row r="145" spans="2:2" ht="18.75" customHeight="1">
      <c r="B145" s="8"/>
    </row>
    <row r="146" spans="2:2" ht="18.75" customHeight="1">
      <c r="B146" s="8"/>
    </row>
    <row r="147" spans="2:2" ht="18.75" customHeight="1">
      <c r="B147" s="8"/>
    </row>
    <row r="148" spans="2:2" ht="18.75" customHeight="1">
      <c r="B148" s="8"/>
    </row>
    <row r="149" spans="2:2" ht="18.75" customHeight="1">
      <c r="B149" s="8"/>
    </row>
    <row r="150" spans="2:2" ht="18.75" customHeight="1">
      <c r="B150" s="8"/>
    </row>
    <row r="151" spans="2:2" ht="18.75" customHeight="1">
      <c r="B151" s="8"/>
    </row>
    <row r="152" spans="2:2" ht="18.75" customHeight="1">
      <c r="B152" s="8"/>
    </row>
    <row r="153" spans="2:2" ht="18.75" customHeight="1">
      <c r="B153" s="8"/>
    </row>
    <row r="154" spans="2:2" ht="18.75" customHeight="1">
      <c r="B154" s="8"/>
    </row>
    <row r="155" spans="2:2" ht="18.75" customHeight="1">
      <c r="B155" s="8"/>
    </row>
    <row r="156" spans="2:2" ht="18.75" customHeight="1">
      <c r="B156" s="8"/>
    </row>
    <row r="157" spans="2:2" ht="18.75" customHeight="1">
      <c r="B157" s="8"/>
    </row>
    <row r="158" spans="2:2" ht="18.75" customHeight="1">
      <c r="B158" s="8"/>
    </row>
    <row r="159" spans="2:2" ht="18.75" customHeight="1">
      <c r="B159" s="8"/>
    </row>
    <row r="160" spans="2:2" ht="18.75" customHeight="1">
      <c r="B160" s="8"/>
    </row>
    <row r="161" spans="2:2" ht="18.75" customHeight="1">
      <c r="B161" s="8"/>
    </row>
    <row r="162" spans="2:2" ht="18.75" customHeight="1">
      <c r="B162" s="8"/>
    </row>
    <row r="163" spans="2:2" ht="18.75" customHeight="1">
      <c r="B163" s="8"/>
    </row>
    <row r="164" spans="2:2" ht="18.75" customHeight="1">
      <c r="B164" s="8"/>
    </row>
    <row r="165" spans="2:2" ht="18.75" customHeight="1">
      <c r="B165" s="8"/>
    </row>
    <row r="166" spans="2:2" ht="18.75" customHeight="1">
      <c r="B166" s="8"/>
    </row>
    <row r="167" spans="2:2" ht="18.75" customHeight="1">
      <c r="B167" s="8"/>
    </row>
    <row r="168" spans="2:2" ht="18.75" customHeight="1">
      <c r="B168" s="8"/>
    </row>
    <row r="169" spans="2:2" ht="18.75" customHeight="1">
      <c r="B169" s="8"/>
    </row>
    <row r="170" spans="2:2" ht="18.75" customHeight="1">
      <c r="B170" s="8"/>
    </row>
    <row r="171" spans="2:2" ht="18.75" customHeight="1">
      <c r="B171" s="8"/>
    </row>
    <row r="172" spans="2:2" ht="18.75" customHeight="1">
      <c r="B172" s="8"/>
    </row>
    <row r="173" spans="2:2" ht="18.75" customHeight="1">
      <c r="B173" s="8"/>
    </row>
    <row r="174" spans="2:2" ht="18.75" customHeight="1">
      <c r="B174" s="8"/>
    </row>
    <row r="175" spans="2:2" ht="18.75" customHeight="1">
      <c r="B175" s="8"/>
    </row>
    <row r="176" spans="2:2" ht="18.75" customHeight="1">
      <c r="B176" s="8"/>
    </row>
    <row r="177" spans="2:2" ht="18.75" customHeight="1">
      <c r="B177" s="8"/>
    </row>
    <row r="178" spans="2:2" ht="18.75" customHeight="1">
      <c r="B178" s="8"/>
    </row>
    <row r="179" spans="2:2" ht="18.75" customHeight="1">
      <c r="B179" s="8"/>
    </row>
    <row r="180" spans="2:2" ht="18.75" customHeight="1">
      <c r="B180" s="8"/>
    </row>
    <row r="181" spans="2:2" ht="18.75" customHeight="1">
      <c r="B181" s="8"/>
    </row>
    <row r="182" spans="2:2" ht="18.75" customHeight="1">
      <c r="B182" s="8"/>
    </row>
    <row r="183" spans="2:2" ht="18.75" customHeight="1">
      <c r="B183" s="8"/>
    </row>
    <row r="184" spans="2:2" ht="18.75" customHeight="1">
      <c r="B184" s="8"/>
    </row>
    <row r="185" spans="2:2" ht="18.75" customHeight="1">
      <c r="B185" s="8"/>
    </row>
    <row r="186" spans="2:2" ht="18.75" customHeight="1">
      <c r="B186" s="8"/>
    </row>
    <row r="187" spans="2:2" ht="18.75" customHeight="1">
      <c r="B187" s="8"/>
    </row>
    <row r="188" spans="2:2" ht="18.75" customHeight="1">
      <c r="B188" s="8"/>
    </row>
    <row r="189" spans="2:2" ht="18.75" customHeight="1">
      <c r="B189" s="8"/>
    </row>
    <row r="190" spans="2:2" ht="18.75" customHeight="1">
      <c r="B190" s="8"/>
    </row>
    <row r="191" spans="2:2" ht="18.75" customHeight="1">
      <c r="B191" s="8"/>
    </row>
    <row r="192" spans="2:2" ht="18.75" customHeight="1">
      <c r="B192" s="8"/>
    </row>
    <row r="193" spans="2:2" ht="18.75" customHeight="1">
      <c r="B193" s="8"/>
    </row>
    <row r="194" spans="2:2" ht="18.75" customHeight="1">
      <c r="B194" s="8"/>
    </row>
    <row r="195" spans="2:2" ht="18.75" customHeight="1">
      <c r="B195" s="8"/>
    </row>
    <row r="196" spans="2:2" ht="18.75" customHeight="1">
      <c r="B196" s="8"/>
    </row>
    <row r="197" spans="2:2" ht="18.75" customHeight="1">
      <c r="B197" s="8"/>
    </row>
    <row r="198" spans="2:2" ht="18.75" customHeight="1">
      <c r="B198" s="8"/>
    </row>
    <row r="199" spans="2:2" ht="18.75" customHeight="1">
      <c r="B199" s="8"/>
    </row>
    <row r="200" spans="2:2" ht="18.75" customHeight="1">
      <c r="B200" s="8"/>
    </row>
    <row r="201" spans="2:2" ht="18.75" customHeight="1">
      <c r="B201" s="8"/>
    </row>
    <row r="202" spans="2:2" ht="18.75" customHeight="1">
      <c r="B202" s="8"/>
    </row>
    <row r="203" spans="2:2" ht="18.75" customHeight="1">
      <c r="B203" s="8"/>
    </row>
    <row r="204" spans="2:2" ht="18.75" customHeight="1">
      <c r="B204" s="8"/>
    </row>
    <row r="205" spans="2:2" ht="18.75" customHeight="1">
      <c r="B205" s="8"/>
    </row>
    <row r="206" spans="2:2" ht="18.75" customHeight="1">
      <c r="B206" s="8"/>
    </row>
    <row r="207" spans="2:2" ht="18.75" customHeight="1">
      <c r="B207" s="8"/>
    </row>
    <row r="208" spans="2:2" ht="18.75" customHeight="1">
      <c r="B208" s="8"/>
    </row>
    <row r="209" spans="2:2" ht="18.75" customHeight="1">
      <c r="B209" s="8"/>
    </row>
    <row r="210" spans="2:2" ht="18.75" customHeight="1">
      <c r="B210" s="8"/>
    </row>
    <row r="211" spans="2:2" ht="18.75" customHeight="1">
      <c r="B211" s="8"/>
    </row>
    <row r="212" spans="2:2" ht="18.75" customHeight="1">
      <c r="B212" s="8"/>
    </row>
    <row r="213" spans="2:2" ht="18.75" customHeight="1">
      <c r="B213" s="8"/>
    </row>
    <row r="214" spans="2:2" ht="18.75" customHeight="1">
      <c r="B214" s="8"/>
    </row>
    <row r="215" spans="2:2" ht="18.75" customHeight="1">
      <c r="B215" s="8"/>
    </row>
    <row r="216" spans="2:2" ht="18.75" customHeight="1">
      <c r="B216" s="8"/>
    </row>
    <row r="217" spans="2:2" ht="18.75" customHeight="1">
      <c r="B217" s="8"/>
    </row>
    <row r="218" spans="2:2" ht="18.75" customHeight="1">
      <c r="B218" s="8"/>
    </row>
    <row r="219" spans="2:2" ht="18.75" customHeight="1">
      <c r="B219" s="8"/>
    </row>
    <row r="220" spans="2:2" ht="18.75" customHeight="1">
      <c r="B220" s="8"/>
    </row>
    <row r="221" spans="2:2" ht="18.75" customHeight="1">
      <c r="B221" s="8"/>
    </row>
    <row r="222" spans="2:2" ht="18.75" customHeight="1">
      <c r="B222" s="8"/>
    </row>
    <row r="223" spans="2:2" ht="18.75" customHeight="1">
      <c r="B223" s="8"/>
    </row>
    <row r="224" spans="2:2" ht="18.75" customHeight="1">
      <c r="B224" s="8"/>
    </row>
    <row r="225" spans="2:2" ht="18.75" customHeight="1">
      <c r="B225" s="8"/>
    </row>
    <row r="226" spans="2:2" ht="18.75" customHeight="1">
      <c r="B226" s="8"/>
    </row>
    <row r="227" spans="2:2" ht="18.75" customHeight="1">
      <c r="B227" s="8"/>
    </row>
    <row r="228" spans="2:2" ht="18.75" customHeight="1">
      <c r="B228" s="8"/>
    </row>
    <row r="229" spans="2:2" ht="18.75" customHeight="1">
      <c r="B229" s="8"/>
    </row>
    <row r="230" spans="2:2" ht="18.75" customHeight="1">
      <c r="B230" s="8"/>
    </row>
    <row r="231" spans="2:2" ht="18.75" customHeight="1">
      <c r="B231" s="8"/>
    </row>
    <row r="232" spans="2:2" ht="18.75" customHeight="1">
      <c r="B232" s="8"/>
    </row>
    <row r="233" spans="2:2" ht="18.75" customHeight="1">
      <c r="B233" s="8"/>
    </row>
    <row r="234" spans="2:2" ht="18.75" customHeight="1">
      <c r="B234" s="8"/>
    </row>
    <row r="235" spans="2:2" ht="18.75" customHeight="1">
      <c r="B235" s="8"/>
    </row>
    <row r="236" spans="2:2" ht="18.75" customHeight="1">
      <c r="B236" s="8"/>
    </row>
    <row r="237" spans="2:2" ht="18.75" customHeight="1">
      <c r="B237" s="8"/>
    </row>
    <row r="238" spans="2:2" ht="18.75" customHeight="1">
      <c r="B238" s="8"/>
    </row>
    <row r="239" spans="2:2" ht="18.75" customHeight="1">
      <c r="B239" s="8"/>
    </row>
    <row r="240" spans="2:2" ht="18.75" customHeight="1">
      <c r="B240" s="8"/>
    </row>
    <row r="241" spans="2:2" ht="18.75" customHeight="1">
      <c r="B241" s="8"/>
    </row>
    <row r="242" spans="2:2" ht="18.75" customHeight="1">
      <c r="B242" s="8"/>
    </row>
    <row r="243" spans="2:2" ht="18.75" customHeight="1">
      <c r="B243" s="8"/>
    </row>
    <row r="244" spans="2:2" ht="18.75" customHeight="1">
      <c r="B244" s="8"/>
    </row>
    <row r="245" spans="2:2" ht="18.75" customHeight="1">
      <c r="B245" s="8"/>
    </row>
    <row r="246" spans="2:2" ht="18.75" customHeight="1">
      <c r="B246" s="8"/>
    </row>
    <row r="247" spans="2:2" ht="18.75" customHeight="1">
      <c r="B247" s="8"/>
    </row>
    <row r="248" spans="2:2" ht="18.75" customHeight="1">
      <c r="B248" s="8"/>
    </row>
    <row r="249" spans="2:2" ht="18.75" customHeight="1">
      <c r="B249" s="8"/>
    </row>
    <row r="250" spans="2:2" ht="18.75" customHeight="1">
      <c r="B250" s="8"/>
    </row>
    <row r="251" spans="2:2" ht="18.75" customHeight="1">
      <c r="B251" s="8"/>
    </row>
    <row r="252" spans="2:2" ht="18.75" customHeight="1">
      <c r="B252" s="8"/>
    </row>
    <row r="253" spans="2:2" ht="18.75" customHeight="1">
      <c r="B253" s="8"/>
    </row>
    <row r="254" spans="2:2" ht="18.75" customHeight="1">
      <c r="B254" s="8"/>
    </row>
    <row r="255" spans="2:2" ht="18.75" customHeight="1">
      <c r="B255" s="8"/>
    </row>
    <row r="256" spans="2:2" ht="18.75" customHeight="1">
      <c r="B256" s="8"/>
    </row>
    <row r="257" spans="2:2" ht="18.75" customHeight="1">
      <c r="B257" s="8"/>
    </row>
    <row r="258" spans="2:2" ht="18.75" customHeight="1">
      <c r="B258" s="8"/>
    </row>
    <row r="259" spans="2:2" ht="18.75" customHeight="1">
      <c r="B259" s="8"/>
    </row>
    <row r="260" spans="2:2" ht="18.75" customHeight="1">
      <c r="B260" s="8"/>
    </row>
    <row r="261" spans="2:2" ht="18.75" customHeight="1">
      <c r="B261" s="8"/>
    </row>
    <row r="262" spans="2:2" ht="18.75" customHeight="1">
      <c r="B262" s="8"/>
    </row>
    <row r="263" spans="2:2" ht="18.75" customHeight="1">
      <c r="B263" s="8"/>
    </row>
    <row r="264" spans="2:2" ht="18.75" customHeight="1">
      <c r="B264" s="8"/>
    </row>
    <row r="265" spans="2:2" ht="18.75" customHeight="1">
      <c r="B265" s="8"/>
    </row>
    <row r="266" spans="2:2" ht="18.75" customHeight="1">
      <c r="B266" s="8"/>
    </row>
    <row r="267" spans="2:2" ht="18.75" customHeight="1">
      <c r="B267" s="8"/>
    </row>
    <row r="268" spans="2:2" ht="18.75" customHeight="1">
      <c r="B268" s="8"/>
    </row>
    <row r="269" spans="2:2" ht="18.75" customHeight="1">
      <c r="B269" s="8"/>
    </row>
    <row r="270" spans="2:2" ht="18.75" customHeight="1">
      <c r="B270" s="8"/>
    </row>
    <row r="271" spans="2:2" ht="18.75" customHeight="1">
      <c r="B271" s="8"/>
    </row>
    <row r="272" spans="2:2" ht="18.75" customHeight="1">
      <c r="B272" s="8"/>
    </row>
    <row r="273" spans="2:2" ht="18.75" customHeight="1">
      <c r="B273" s="8"/>
    </row>
    <row r="274" spans="2:2" ht="18.75" customHeight="1">
      <c r="B274" s="8"/>
    </row>
    <row r="275" spans="2:2" ht="18.75" customHeight="1">
      <c r="B275" s="8"/>
    </row>
    <row r="276" spans="2:2" ht="18.75" customHeight="1">
      <c r="B276" s="8"/>
    </row>
    <row r="277" spans="2:2" ht="18.75" customHeight="1">
      <c r="B277" s="8"/>
    </row>
    <row r="278" spans="2:2" ht="18.75" customHeight="1">
      <c r="B278" s="8"/>
    </row>
    <row r="279" spans="2:2" ht="18.75" customHeight="1">
      <c r="B279" s="8"/>
    </row>
    <row r="280" spans="2:2" ht="18.75" customHeight="1">
      <c r="B280" s="8"/>
    </row>
    <row r="281" spans="2:2" ht="18.75" customHeight="1">
      <c r="B281" s="8"/>
    </row>
    <row r="282" spans="2:2" ht="18.75" customHeight="1">
      <c r="B282" s="8"/>
    </row>
    <row r="283" spans="2:2" ht="18.75" customHeight="1">
      <c r="B283" s="8"/>
    </row>
    <row r="284" spans="2:2" ht="18.75" customHeight="1">
      <c r="B284" s="8"/>
    </row>
    <row r="285" spans="2:2" ht="18.75" customHeight="1">
      <c r="B285" s="8"/>
    </row>
    <row r="286" spans="2:2" ht="18.75" customHeight="1">
      <c r="B286" s="8"/>
    </row>
    <row r="287" spans="2:2" ht="18.75" customHeight="1">
      <c r="B287" s="8"/>
    </row>
    <row r="288" spans="2:2" ht="18.75" customHeight="1">
      <c r="B288" s="8"/>
    </row>
    <row r="289" spans="2:2" ht="18.75" customHeight="1">
      <c r="B289" s="8"/>
    </row>
    <row r="290" spans="2:2" ht="18.75" customHeight="1">
      <c r="B290" s="8"/>
    </row>
    <row r="291" spans="2:2" ht="18.75" customHeight="1">
      <c r="B291" s="8"/>
    </row>
    <row r="292" spans="2:2" ht="18.75" customHeight="1">
      <c r="B292" s="8"/>
    </row>
    <row r="293" spans="2:2" ht="18.75" customHeight="1">
      <c r="B293" s="8"/>
    </row>
    <row r="294" spans="2:2" ht="18.75" customHeight="1">
      <c r="B294" s="8"/>
    </row>
    <row r="295" spans="2:2" ht="18.75" customHeight="1">
      <c r="B295" s="8"/>
    </row>
    <row r="296" spans="2:2" ht="18.75" customHeight="1">
      <c r="B296" s="8"/>
    </row>
    <row r="297" spans="2:2" ht="18.75" customHeight="1">
      <c r="B297" s="8"/>
    </row>
    <row r="298" spans="2:2" ht="18.75" customHeight="1">
      <c r="B298" s="8"/>
    </row>
    <row r="299" spans="2:2" ht="18.75" customHeight="1">
      <c r="B299" s="8"/>
    </row>
    <row r="300" spans="2:2" ht="18.75" customHeight="1">
      <c r="B300" s="8"/>
    </row>
    <row r="301" spans="2:2" ht="18.75" customHeight="1">
      <c r="B301" s="8"/>
    </row>
    <row r="302" spans="2:2" ht="18.75" customHeight="1">
      <c r="B302" s="8"/>
    </row>
    <row r="303" spans="2:2" ht="18.75" customHeight="1">
      <c r="B303" s="8"/>
    </row>
    <row r="304" spans="2:2" ht="18.75" customHeight="1">
      <c r="B304" s="8"/>
    </row>
    <row r="305" spans="2:2" ht="18.75" customHeight="1">
      <c r="B305" s="8"/>
    </row>
    <row r="306" spans="2:2" ht="18.75" customHeight="1">
      <c r="B306" s="8"/>
    </row>
    <row r="307" spans="2:2" ht="18.75" customHeight="1">
      <c r="B307" s="8"/>
    </row>
    <row r="308" spans="2:2" ht="18.75" customHeight="1">
      <c r="B308" s="8"/>
    </row>
    <row r="309" spans="2:2" ht="18.75" customHeight="1">
      <c r="B309" s="8"/>
    </row>
    <row r="310" spans="2:2" ht="18.75" customHeight="1">
      <c r="B310" s="8"/>
    </row>
    <row r="311" spans="2:2" ht="18.75" customHeight="1">
      <c r="B311" s="8"/>
    </row>
    <row r="312" spans="2:2" ht="18.75" customHeight="1">
      <c r="B312" s="8"/>
    </row>
    <row r="313" spans="2:2" ht="18.75" customHeight="1">
      <c r="B313" s="8"/>
    </row>
    <row r="314" spans="2:2" ht="18.75" customHeight="1">
      <c r="B314" s="8"/>
    </row>
    <row r="315" spans="2:2" ht="18.75" customHeight="1">
      <c r="B315" s="8"/>
    </row>
    <row r="316" spans="2:2" ht="18.75" customHeight="1">
      <c r="B316" s="8"/>
    </row>
    <row r="317" spans="2:2" ht="18.75" customHeight="1">
      <c r="B317" s="8"/>
    </row>
    <row r="318" spans="2:2" ht="18.75" customHeight="1">
      <c r="B318" s="8"/>
    </row>
    <row r="319" spans="2:2" ht="18.75" customHeight="1">
      <c r="B319" s="8"/>
    </row>
    <row r="320" spans="2:2" ht="18.75" customHeight="1">
      <c r="B320" s="8"/>
    </row>
    <row r="321" spans="2:2" ht="18.75" customHeight="1">
      <c r="B321" s="8"/>
    </row>
    <row r="322" spans="2:2" ht="18.75" customHeight="1">
      <c r="B322" s="8"/>
    </row>
    <row r="323" spans="2:2" ht="18.75" customHeight="1">
      <c r="B323" s="8"/>
    </row>
    <row r="324" spans="2:2" ht="18.75" customHeight="1">
      <c r="B324" s="8"/>
    </row>
    <row r="325" spans="2:2" ht="18.75" customHeight="1">
      <c r="B325" s="8"/>
    </row>
    <row r="326" spans="2:2" ht="18.75" customHeight="1">
      <c r="B326" s="8"/>
    </row>
    <row r="327" spans="2:2" ht="18.75" customHeight="1">
      <c r="B327" s="8"/>
    </row>
    <row r="328" spans="2:2" ht="18.75" customHeight="1">
      <c r="B328" s="8"/>
    </row>
    <row r="329" spans="2:2" ht="18.75" customHeight="1">
      <c r="B329" s="8"/>
    </row>
    <row r="330" spans="2:2" ht="18.75" customHeight="1">
      <c r="B330" s="8"/>
    </row>
    <row r="331" spans="2:2" ht="18.75" customHeight="1">
      <c r="B331" s="8"/>
    </row>
    <row r="332" spans="2:2" ht="18.75" customHeight="1">
      <c r="B332" s="8"/>
    </row>
    <row r="333" spans="2:2" ht="18.75" customHeight="1">
      <c r="B333" s="8"/>
    </row>
    <row r="334" spans="2:2" ht="18.75" customHeight="1">
      <c r="B334" s="8"/>
    </row>
    <row r="335" spans="2:2" ht="18.75" customHeight="1">
      <c r="B335" s="8"/>
    </row>
    <row r="336" spans="2:2" ht="18.75" customHeight="1">
      <c r="B336" s="8"/>
    </row>
    <row r="337" spans="2:2" ht="18.75" customHeight="1">
      <c r="B337" s="8"/>
    </row>
    <row r="338" spans="2:2" ht="18.75" customHeight="1">
      <c r="B338" s="8"/>
    </row>
    <row r="339" spans="2:2" ht="18.75" customHeight="1">
      <c r="B339" s="8"/>
    </row>
    <row r="340" spans="2:2" ht="18.75" customHeight="1">
      <c r="B340" s="8"/>
    </row>
    <row r="341" spans="2:2" ht="18.75" customHeight="1">
      <c r="B341" s="8"/>
    </row>
    <row r="342" spans="2:2" ht="18.75" customHeight="1">
      <c r="B342" s="8"/>
    </row>
    <row r="343" spans="2:2" ht="18.75" customHeight="1">
      <c r="B343" s="8"/>
    </row>
    <row r="344" spans="2:2" ht="18.75" customHeight="1">
      <c r="B344" s="8"/>
    </row>
    <row r="345" spans="2:2" ht="18.75" customHeight="1">
      <c r="B345" s="8"/>
    </row>
    <row r="346" spans="2:2" ht="18.75" customHeight="1">
      <c r="B346" s="8"/>
    </row>
    <row r="347" spans="2:2" ht="18.75" customHeight="1">
      <c r="B347" s="8"/>
    </row>
    <row r="348" spans="2:2" ht="18.75" customHeight="1">
      <c r="B348" s="8"/>
    </row>
    <row r="349" spans="2:2" ht="18.75" customHeight="1">
      <c r="B349" s="8"/>
    </row>
    <row r="350" spans="2:2" ht="18.75" customHeight="1">
      <c r="B350" s="8"/>
    </row>
    <row r="351" spans="2:2" ht="18.75" customHeight="1">
      <c r="B351" s="8"/>
    </row>
    <row r="352" spans="2:2" ht="18.75" customHeight="1">
      <c r="B352" s="8"/>
    </row>
    <row r="353" spans="2:2" ht="18.75" customHeight="1">
      <c r="B353" s="8"/>
    </row>
    <row r="354" spans="2:2" ht="18.75" customHeight="1">
      <c r="B354" s="8"/>
    </row>
    <row r="355" spans="2:2" ht="18.75" customHeight="1">
      <c r="B355" s="8"/>
    </row>
    <row r="356" spans="2:2" ht="18.75" customHeight="1">
      <c r="B356" s="8"/>
    </row>
    <row r="357" spans="2:2" ht="18.75" customHeight="1">
      <c r="B357" s="8"/>
    </row>
    <row r="358" spans="2:2" ht="18.75" customHeight="1">
      <c r="B358" s="8"/>
    </row>
    <row r="359" spans="2:2" ht="18.75" customHeight="1">
      <c r="B359" s="8"/>
    </row>
    <row r="360" spans="2:2" ht="18.75" customHeight="1">
      <c r="B360" s="8"/>
    </row>
    <row r="361" spans="2:2" ht="18.75" customHeight="1">
      <c r="B361" s="8"/>
    </row>
    <row r="362" spans="2:2" ht="18.75" customHeight="1">
      <c r="B362" s="8"/>
    </row>
    <row r="363" spans="2:2" ht="18.75" customHeight="1">
      <c r="B363" s="8"/>
    </row>
    <row r="364" spans="2:2" ht="18.75" customHeight="1">
      <c r="B364" s="8"/>
    </row>
    <row r="365" spans="2:2" ht="18.75" customHeight="1">
      <c r="B365" s="8"/>
    </row>
    <row r="366" spans="2:2" ht="18.75" customHeight="1">
      <c r="B366" s="8"/>
    </row>
    <row r="367" spans="2:2" ht="18.75" customHeight="1">
      <c r="B367" s="8"/>
    </row>
    <row r="368" spans="2:2" ht="18.75" customHeight="1">
      <c r="B368" s="8"/>
    </row>
    <row r="369" spans="2:2" ht="18.75" customHeight="1">
      <c r="B369" s="8"/>
    </row>
    <row r="370" spans="2:2" ht="18.75" customHeight="1">
      <c r="B370" s="8"/>
    </row>
    <row r="371" spans="2:2" ht="18.75" customHeight="1">
      <c r="B371" s="8"/>
    </row>
    <row r="372" spans="2:2" ht="18.75" customHeight="1">
      <c r="B372" s="8"/>
    </row>
    <row r="373" spans="2:2" ht="18.75" customHeight="1">
      <c r="B373" s="8"/>
    </row>
    <row r="374" spans="2:2" ht="18.75" customHeight="1">
      <c r="B374" s="8"/>
    </row>
    <row r="375" spans="2:2" ht="18.75" customHeight="1">
      <c r="B375" s="8"/>
    </row>
    <row r="376" spans="2:2" ht="18.75" customHeight="1">
      <c r="B376" s="8"/>
    </row>
    <row r="377" spans="2:2" ht="18.75" customHeight="1">
      <c r="B377" s="8"/>
    </row>
    <row r="378" spans="2:2" ht="18.75" customHeight="1">
      <c r="B378" s="8"/>
    </row>
    <row r="379" spans="2:2" ht="18.75" customHeight="1">
      <c r="B379" s="8"/>
    </row>
    <row r="380" spans="2:2" ht="18.75" customHeight="1">
      <c r="B380" s="8"/>
    </row>
    <row r="381" spans="2:2" ht="18.75" customHeight="1">
      <c r="B381" s="8"/>
    </row>
    <row r="382" spans="2:2" ht="18.75" customHeight="1">
      <c r="B382" s="8"/>
    </row>
    <row r="383" spans="2:2" ht="18.75" customHeight="1">
      <c r="B383" s="8"/>
    </row>
    <row r="384" spans="2:2" ht="18.75" customHeight="1">
      <c r="B384" s="8"/>
    </row>
    <row r="385" spans="2:2" ht="18.75" customHeight="1">
      <c r="B385" s="8"/>
    </row>
    <row r="386" spans="2:2" ht="18.75" customHeight="1">
      <c r="B386" s="8"/>
    </row>
    <row r="387" spans="2:2" ht="18.75" customHeight="1">
      <c r="B387" s="8"/>
    </row>
    <row r="388" spans="2:2" ht="18.75" customHeight="1">
      <c r="B388" s="8"/>
    </row>
    <row r="389" spans="2:2" ht="18.75" customHeight="1">
      <c r="B389" s="8"/>
    </row>
    <row r="390" spans="2:2" ht="18.75" customHeight="1">
      <c r="B390" s="8"/>
    </row>
    <row r="391" spans="2:2" ht="18.75" customHeight="1">
      <c r="B391" s="8"/>
    </row>
    <row r="392" spans="2:2" ht="18.75" customHeight="1">
      <c r="B392" s="8"/>
    </row>
    <row r="393" spans="2:2" ht="18.75" customHeight="1">
      <c r="B393" s="8"/>
    </row>
    <row r="394" spans="2:2" ht="18.75" customHeight="1">
      <c r="B394" s="8"/>
    </row>
    <row r="395" spans="2:2" ht="18.75" customHeight="1">
      <c r="B395" s="8"/>
    </row>
    <row r="396" spans="2:2" ht="18.75" customHeight="1">
      <c r="B396" s="8"/>
    </row>
    <row r="397" spans="2:2" ht="18.75" customHeight="1">
      <c r="B397" s="8"/>
    </row>
    <row r="398" spans="2:2" ht="18.75" customHeight="1">
      <c r="B398" s="8"/>
    </row>
    <row r="399" spans="2:2" ht="18.75" customHeight="1">
      <c r="B399" s="8"/>
    </row>
    <row r="400" spans="2:2" ht="18.75" customHeight="1">
      <c r="B400" s="8"/>
    </row>
    <row r="401" spans="2:2" ht="18.75" customHeight="1">
      <c r="B401" s="8"/>
    </row>
    <row r="402" spans="2:2" ht="18.75" customHeight="1">
      <c r="B402" s="8"/>
    </row>
    <row r="403" spans="2:2" ht="18.75" customHeight="1">
      <c r="B403" s="8"/>
    </row>
    <row r="404" spans="2:2" ht="18.75" customHeight="1">
      <c r="B404" s="8"/>
    </row>
    <row r="405" spans="2:2" ht="18.75" customHeight="1">
      <c r="B405" s="8"/>
    </row>
    <row r="406" spans="2:2" ht="18.75" customHeight="1">
      <c r="B406" s="8"/>
    </row>
    <row r="407" spans="2:2" ht="18.75" customHeight="1">
      <c r="B407" s="8"/>
    </row>
    <row r="408" spans="2:2" ht="18.75" customHeight="1">
      <c r="B408" s="8"/>
    </row>
    <row r="409" spans="2:2" ht="18.75" customHeight="1">
      <c r="B409" s="8"/>
    </row>
    <row r="410" spans="2:2" ht="18.75" customHeight="1">
      <c r="B410" s="8"/>
    </row>
    <row r="411" spans="2:2" ht="18.75" customHeight="1">
      <c r="B411" s="8"/>
    </row>
    <row r="412" spans="2:2" ht="18.75" customHeight="1">
      <c r="B412" s="8"/>
    </row>
    <row r="413" spans="2:2" ht="18.75" customHeight="1">
      <c r="B413" s="8"/>
    </row>
    <row r="414" spans="2:2" ht="18.75" customHeight="1">
      <c r="B414" s="8"/>
    </row>
    <row r="415" spans="2:2" ht="18.75" customHeight="1">
      <c r="B415" s="8"/>
    </row>
    <row r="416" spans="2:2" ht="18.75" customHeight="1">
      <c r="B416" s="8"/>
    </row>
    <row r="417" spans="2:2" ht="18.75" customHeight="1">
      <c r="B417" s="8"/>
    </row>
    <row r="418" spans="2:2" ht="18.75" customHeight="1">
      <c r="B418" s="8"/>
    </row>
    <row r="419" spans="2:2" ht="18.75" customHeight="1">
      <c r="B419" s="8"/>
    </row>
    <row r="420" spans="2:2" ht="18.75" customHeight="1">
      <c r="B420" s="8"/>
    </row>
    <row r="421" spans="2:2" ht="18.75" customHeight="1">
      <c r="B421" s="8"/>
    </row>
    <row r="422" spans="2:2" ht="18.75" customHeight="1">
      <c r="B422" s="8"/>
    </row>
    <row r="423" spans="2:2" ht="18.75" customHeight="1">
      <c r="B423" s="8"/>
    </row>
    <row r="424" spans="2:2" ht="18.75" customHeight="1">
      <c r="B424" s="8"/>
    </row>
    <row r="425" spans="2:2" ht="18.75" customHeight="1">
      <c r="B425" s="8"/>
    </row>
    <row r="426" spans="2:2" ht="18.75" customHeight="1">
      <c r="B426" s="8"/>
    </row>
    <row r="427" spans="2:2" ht="18.75" customHeight="1">
      <c r="B427" s="8"/>
    </row>
    <row r="428" spans="2:2" ht="18.75" customHeight="1">
      <c r="B428" s="8"/>
    </row>
    <row r="429" spans="2:2" ht="18.75" customHeight="1">
      <c r="B429" s="8"/>
    </row>
    <row r="430" spans="2:2" ht="18.75" customHeight="1">
      <c r="B430" s="8"/>
    </row>
    <row r="431" spans="2:2" ht="18.75" customHeight="1">
      <c r="B431" s="8"/>
    </row>
    <row r="432" spans="2:2" ht="18.75" customHeight="1">
      <c r="B432" s="8"/>
    </row>
    <row r="433" spans="2:2" ht="18.75" customHeight="1">
      <c r="B433" s="8"/>
    </row>
    <row r="434" spans="2:2" ht="18.75" customHeight="1">
      <c r="B434" s="8"/>
    </row>
    <row r="435" spans="2:2" ht="18.75" customHeight="1">
      <c r="B435" s="8"/>
    </row>
    <row r="436" spans="2:2" ht="18.75" customHeight="1">
      <c r="B436" s="8"/>
    </row>
    <row r="437" spans="2:2" ht="18.75" customHeight="1">
      <c r="B437" s="8"/>
    </row>
    <row r="438" spans="2:2" ht="18.75" customHeight="1">
      <c r="B438" s="8"/>
    </row>
    <row r="439" spans="2:2" ht="18.75" customHeight="1">
      <c r="B439" s="8"/>
    </row>
    <row r="440" spans="2:2" ht="18.75" customHeight="1">
      <c r="B440" s="8"/>
    </row>
    <row r="441" spans="2:2" ht="18.75" customHeight="1">
      <c r="B441" s="8"/>
    </row>
    <row r="442" spans="2:2" ht="18.75" customHeight="1">
      <c r="B442" s="8"/>
    </row>
    <row r="443" spans="2:2" ht="18.75" customHeight="1">
      <c r="B443" s="8"/>
    </row>
    <row r="444" spans="2:2" ht="18.75" customHeight="1">
      <c r="B444" s="8"/>
    </row>
    <row r="445" spans="2:2" ht="18.75" customHeight="1">
      <c r="B445" s="8"/>
    </row>
    <row r="446" spans="2:2" ht="18.75" customHeight="1">
      <c r="B446" s="8"/>
    </row>
    <row r="447" spans="2:2" ht="18.75" customHeight="1">
      <c r="B447" s="8"/>
    </row>
    <row r="448" spans="2:2" ht="18.75" customHeight="1">
      <c r="B448" s="8"/>
    </row>
    <row r="449" spans="2:2" ht="18.75" customHeight="1">
      <c r="B449" s="8"/>
    </row>
    <row r="450" spans="2:2" ht="18.75" customHeight="1">
      <c r="B450" s="8"/>
    </row>
    <row r="451" spans="2:2" ht="18.75" customHeight="1">
      <c r="B451" s="8"/>
    </row>
    <row r="452" spans="2:2" ht="18.75" customHeight="1">
      <c r="B452" s="8"/>
    </row>
    <row r="453" spans="2:2" ht="18.75" customHeight="1">
      <c r="B453" s="8"/>
    </row>
    <row r="454" spans="2:2" ht="18.75" customHeight="1">
      <c r="B454" s="8"/>
    </row>
    <row r="455" spans="2:2" ht="18.75" customHeight="1">
      <c r="B455" s="8"/>
    </row>
    <row r="456" spans="2:2" ht="18.75" customHeight="1">
      <c r="B456" s="8"/>
    </row>
    <row r="457" spans="2:2" ht="18.75" customHeight="1">
      <c r="B457" s="8"/>
    </row>
    <row r="458" spans="2:2" ht="18.75" customHeight="1">
      <c r="B458" s="8"/>
    </row>
    <row r="459" spans="2:2" ht="18.75" customHeight="1">
      <c r="B459" s="8"/>
    </row>
    <row r="460" spans="2:2" ht="18.75" customHeight="1">
      <c r="B460" s="8"/>
    </row>
    <row r="461" spans="2:2" ht="18.75" customHeight="1">
      <c r="B461" s="8"/>
    </row>
    <row r="462" spans="2:2" ht="18.75" customHeight="1">
      <c r="B462" s="8"/>
    </row>
    <row r="463" spans="2:2" ht="18.75" customHeight="1">
      <c r="B463" s="8"/>
    </row>
    <row r="464" spans="2:2" ht="18.75" customHeight="1">
      <c r="B464" s="8"/>
    </row>
    <row r="465" spans="2:2" ht="18.75" customHeight="1">
      <c r="B465" s="8"/>
    </row>
    <row r="466" spans="2:2" ht="18.75" customHeight="1">
      <c r="B466" s="8"/>
    </row>
    <row r="467" spans="2:2" ht="18.75" customHeight="1">
      <c r="B467" s="8"/>
    </row>
    <row r="468" spans="2:2" ht="18.75" customHeight="1">
      <c r="B468" s="8"/>
    </row>
    <row r="469" spans="2:2" ht="18.75" customHeight="1">
      <c r="B469" s="8"/>
    </row>
    <row r="470" spans="2:2" ht="18.75" customHeight="1">
      <c r="B470" s="8"/>
    </row>
    <row r="471" spans="2:2" ht="18.75" customHeight="1">
      <c r="B471" s="8"/>
    </row>
    <row r="472" spans="2:2" ht="18.75" customHeight="1">
      <c r="B472" s="8"/>
    </row>
    <row r="473" spans="2:2" ht="18.75" customHeight="1">
      <c r="B473" s="8"/>
    </row>
    <row r="474" spans="2:2" ht="18.75" customHeight="1">
      <c r="B474" s="8"/>
    </row>
    <row r="475" spans="2:2" ht="18.75" customHeight="1">
      <c r="B475" s="8"/>
    </row>
    <row r="476" spans="2:2" ht="18.75" customHeight="1">
      <c r="B476" s="8"/>
    </row>
    <row r="477" spans="2:2" ht="18.75" customHeight="1">
      <c r="B477" s="8"/>
    </row>
    <row r="478" spans="2:2" ht="18.75" customHeight="1">
      <c r="B478" s="8"/>
    </row>
    <row r="479" spans="2:2" ht="18.75" customHeight="1">
      <c r="B479" s="8"/>
    </row>
    <row r="480" spans="2:2" ht="18.75" customHeight="1">
      <c r="B480" s="8"/>
    </row>
    <row r="481" spans="2:2" ht="18.75" customHeight="1">
      <c r="B481" s="8"/>
    </row>
    <row r="482" spans="2:2" ht="18.75" customHeight="1">
      <c r="B482" s="8"/>
    </row>
    <row r="483" spans="2:2" ht="18.75" customHeight="1">
      <c r="B483" s="8"/>
    </row>
    <row r="484" spans="2:2" ht="18.75" customHeight="1">
      <c r="B484" s="8"/>
    </row>
    <row r="485" spans="2:2" ht="18.75" customHeight="1">
      <c r="B485" s="8"/>
    </row>
    <row r="486" spans="2:2" ht="18.75" customHeight="1">
      <c r="B486" s="8"/>
    </row>
    <row r="487" spans="2:2" ht="18.75" customHeight="1">
      <c r="B487" s="8"/>
    </row>
    <row r="488" spans="2:2" ht="18.75" customHeight="1">
      <c r="B488" s="8"/>
    </row>
    <row r="489" spans="2:2" ht="18.75" customHeight="1">
      <c r="B489" s="8"/>
    </row>
    <row r="490" spans="2:2" ht="18.75" customHeight="1">
      <c r="B490" s="8"/>
    </row>
    <row r="491" spans="2:2" ht="18.75" customHeight="1">
      <c r="B491" s="8"/>
    </row>
    <row r="492" spans="2:2" ht="18.75" customHeight="1">
      <c r="B492" s="8"/>
    </row>
    <row r="493" spans="2:2" ht="18.75" customHeight="1">
      <c r="B493" s="8"/>
    </row>
    <row r="494" spans="2:2" ht="18.75" customHeight="1">
      <c r="B494" s="8"/>
    </row>
    <row r="495" spans="2:2" ht="18.75" customHeight="1">
      <c r="B495" s="8"/>
    </row>
    <row r="496" spans="2:2" ht="18.75" customHeight="1">
      <c r="B496" s="8"/>
    </row>
    <row r="497" spans="2:2" ht="18.75" customHeight="1">
      <c r="B497" s="8"/>
    </row>
    <row r="498" spans="2:2" ht="18.75" customHeight="1">
      <c r="B498" s="8"/>
    </row>
    <row r="499" spans="2:2" ht="18.75" customHeight="1">
      <c r="B499" s="8"/>
    </row>
    <row r="500" spans="2:2" ht="18.75" customHeight="1">
      <c r="B500" s="8"/>
    </row>
    <row r="501" spans="2:2" ht="18.75" customHeight="1">
      <c r="B501" s="8"/>
    </row>
    <row r="502" spans="2:2" ht="18.75" customHeight="1">
      <c r="B502" s="8"/>
    </row>
    <row r="503" spans="2:2" ht="18.75" customHeight="1">
      <c r="B503" s="8"/>
    </row>
    <row r="504" spans="2:2" ht="18.75" customHeight="1">
      <c r="B504" s="8"/>
    </row>
    <row r="505" spans="2:2" ht="18.75" customHeight="1">
      <c r="B505" s="8"/>
    </row>
    <row r="506" spans="2:2" ht="18.75" customHeight="1">
      <c r="B506" s="8"/>
    </row>
    <row r="507" spans="2:2" ht="18.75" customHeight="1">
      <c r="B507" s="8"/>
    </row>
    <row r="508" spans="2:2" ht="18.75" customHeight="1">
      <c r="B508" s="8"/>
    </row>
    <row r="509" spans="2:2" ht="18.75" customHeight="1">
      <c r="B509" s="8"/>
    </row>
    <row r="510" spans="2:2" ht="18.75" customHeight="1">
      <c r="B510" s="8"/>
    </row>
    <row r="511" spans="2:2" ht="18.75" customHeight="1">
      <c r="B511" s="8"/>
    </row>
    <row r="512" spans="2:2" ht="18.75" customHeight="1">
      <c r="B512" s="8"/>
    </row>
    <row r="513" spans="2:2" ht="18.75" customHeight="1">
      <c r="B513" s="8"/>
    </row>
    <row r="514" spans="2:2" ht="18.75" customHeight="1">
      <c r="B514" s="8"/>
    </row>
    <row r="515" spans="2:2" ht="18.75" customHeight="1">
      <c r="B515" s="8"/>
    </row>
    <row r="516" spans="2:2" ht="18.75" customHeight="1">
      <c r="B516" s="8"/>
    </row>
    <row r="517" spans="2:2" ht="18.75" customHeight="1">
      <c r="B517" s="8"/>
    </row>
    <row r="518" spans="2:2" ht="18.75" customHeight="1">
      <c r="B518" s="8"/>
    </row>
    <row r="519" spans="2:2" ht="18.75" customHeight="1">
      <c r="B519" s="8"/>
    </row>
    <row r="520" spans="2:2" ht="18.75" customHeight="1">
      <c r="B520" s="8"/>
    </row>
    <row r="521" spans="2:2" ht="18.75" customHeight="1">
      <c r="B521" s="8"/>
    </row>
    <row r="522" spans="2:2" ht="18.75" customHeight="1">
      <c r="B522" s="8"/>
    </row>
    <row r="523" spans="2:2" ht="18.75" customHeight="1">
      <c r="B523" s="8"/>
    </row>
    <row r="524" spans="2:2" ht="18.75" customHeight="1">
      <c r="B524" s="8"/>
    </row>
    <row r="525" spans="2:2" ht="18.75" customHeight="1">
      <c r="B525" s="8"/>
    </row>
    <row r="526" spans="2:2" ht="18.75" customHeight="1">
      <c r="B526" s="8"/>
    </row>
    <row r="527" spans="2:2" ht="18.75" customHeight="1">
      <c r="B527" s="8"/>
    </row>
    <row r="528" spans="2:2" ht="18.75" customHeight="1">
      <c r="B528" s="8"/>
    </row>
    <row r="529" spans="2:2" ht="18.75" customHeight="1">
      <c r="B529" s="8"/>
    </row>
    <row r="530" spans="2:2" ht="18.75" customHeight="1">
      <c r="B530" s="8"/>
    </row>
    <row r="531" spans="2:2" ht="18.75" customHeight="1">
      <c r="B531" s="8"/>
    </row>
    <row r="532" spans="2:2" ht="18.75" customHeight="1">
      <c r="B532" s="8"/>
    </row>
    <row r="533" spans="2:2" ht="18.75" customHeight="1">
      <c r="B533" s="8"/>
    </row>
    <row r="534" spans="2:2" ht="18.75" customHeight="1">
      <c r="B534" s="8"/>
    </row>
    <row r="535" spans="2:2" ht="18.75" customHeight="1">
      <c r="B535" s="8"/>
    </row>
    <row r="536" spans="2:2" ht="18.75" customHeight="1">
      <c r="B536" s="8"/>
    </row>
    <row r="537" spans="2:2" ht="18.75" customHeight="1">
      <c r="B537" s="8"/>
    </row>
    <row r="538" spans="2:2" ht="18.75" customHeight="1">
      <c r="B538" s="8"/>
    </row>
    <row r="539" spans="2:2" ht="18.75" customHeight="1">
      <c r="B539" s="8"/>
    </row>
    <row r="540" spans="2:2" ht="18.75" customHeight="1">
      <c r="B540" s="8"/>
    </row>
    <row r="541" spans="2:2" ht="18.75" customHeight="1">
      <c r="B541" s="8"/>
    </row>
    <row r="542" spans="2:2" ht="18.75" customHeight="1">
      <c r="B542" s="8"/>
    </row>
    <row r="543" spans="2:2" ht="18.75" customHeight="1">
      <c r="B543" s="8"/>
    </row>
    <row r="544" spans="2:2" ht="18.75" customHeight="1">
      <c r="B544" s="8"/>
    </row>
    <row r="545" spans="2:2" ht="18.75" customHeight="1">
      <c r="B545" s="8"/>
    </row>
    <row r="546" spans="2:2" ht="18.75" customHeight="1">
      <c r="B546" s="8"/>
    </row>
    <row r="547" spans="2:2" ht="18.75" customHeight="1">
      <c r="B547" s="8"/>
    </row>
    <row r="548" spans="2:2" ht="18.75" customHeight="1">
      <c r="B548" s="8"/>
    </row>
    <row r="549" spans="2:2" ht="18.75" customHeight="1">
      <c r="B549" s="8"/>
    </row>
    <row r="550" spans="2:2" ht="18.75" customHeight="1">
      <c r="B550" s="8"/>
    </row>
    <row r="551" spans="2:2" ht="18.75" customHeight="1">
      <c r="B551" s="8"/>
    </row>
    <row r="552" spans="2:2" ht="18.75" customHeight="1">
      <c r="B552" s="8"/>
    </row>
    <row r="553" spans="2:2" ht="18.75" customHeight="1">
      <c r="B553" s="8"/>
    </row>
    <row r="554" spans="2:2" ht="18.75" customHeight="1">
      <c r="B554" s="8"/>
    </row>
    <row r="555" spans="2:2" ht="18.75" customHeight="1">
      <c r="B555" s="8"/>
    </row>
    <row r="556" spans="2:2" ht="18.75" customHeight="1">
      <c r="B556" s="8"/>
    </row>
    <row r="557" spans="2:2" ht="18.75" customHeight="1">
      <c r="B557" s="8"/>
    </row>
    <row r="558" spans="2:2" ht="18.75" customHeight="1">
      <c r="B558" s="8"/>
    </row>
    <row r="559" spans="2:2" ht="18.75" customHeight="1">
      <c r="B559" s="8"/>
    </row>
    <row r="560" spans="2:2" ht="18.75" customHeight="1">
      <c r="B560" s="8"/>
    </row>
    <row r="561" spans="2:2" ht="18.75" customHeight="1">
      <c r="B561" s="8"/>
    </row>
    <row r="562" spans="2:2" ht="18.75" customHeight="1">
      <c r="B562" s="8"/>
    </row>
    <row r="563" spans="2:2" ht="18.75" customHeight="1">
      <c r="B563" s="8"/>
    </row>
    <row r="564" spans="2:2" ht="18.75" customHeight="1">
      <c r="B564" s="8"/>
    </row>
    <row r="565" spans="2:2" ht="18.75" customHeight="1">
      <c r="B565" s="8"/>
    </row>
    <row r="566" spans="2:2" ht="18.75" customHeight="1">
      <c r="B566" s="8"/>
    </row>
    <row r="567" spans="2:2" ht="18.75" customHeight="1">
      <c r="B567" s="8"/>
    </row>
    <row r="568" spans="2:2" ht="18.75" customHeight="1">
      <c r="B568" s="8"/>
    </row>
    <row r="569" spans="2:2" ht="18.75" customHeight="1">
      <c r="B569" s="8"/>
    </row>
    <row r="570" spans="2:2" ht="18.75" customHeight="1">
      <c r="B570" s="8"/>
    </row>
    <row r="571" spans="2:2" ht="18.75" customHeight="1">
      <c r="B571" s="8"/>
    </row>
    <row r="572" spans="2:2" ht="18.75" customHeight="1">
      <c r="B572" s="8"/>
    </row>
    <row r="573" spans="2:2" ht="18.75" customHeight="1">
      <c r="B573" s="8"/>
    </row>
    <row r="574" spans="2:2" ht="18.75" customHeight="1">
      <c r="B574" s="8"/>
    </row>
    <row r="575" spans="2:2" ht="18.75" customHeight="1">
      <c r="B575" s="8"/>
    </row>
    <row r="576" spans="2:2" ht="18.75" customHeight="1">
      <c r="B576" s="8"/>
    </row>
    <row r="577" spans="2:2" ht="18.75" customHeight="1">
      <c r="B577" s="8"/>
    </row>
    <row r="578" spans="2:2" ht="18.75" customHeight="1">
      <c r="B578" s="8"/>
    </row>
    <row r="579" spans="2:2" ht="18.75" customHeight="1">
      <c r="B579" s="8"/>
    </row>
    <row r="580" spans="2:2" ht="18.75" customHeight="1">
      <c r="B580" s="8"/>
    </row>
    <row r="581" spans="2:2" ht="18.75" customHeight="1">
      <c r="B581" s="8"/>
    </row>
    <row r="582" spans="2:2" ht="18.75" customHeight="1">
      <c r="B582" s="8"/>
    </row>
    <row r="583" spans="2:2" ht="18.75" customHeight="1">
      <c r="B583" s="8"/>
    </row>
    <row r="584" spans="2:2" ht="18.75" customHeight="1">
      <c r="B584" s="8"/>
    </row>
    <row r="585" spans="2:2" ht="18.75" customHeight="1">
      <c r="B585" s="8"/>
    </row>
    <row r="586" spans="2:2" ht="18.75" customHeight="1">
      <c r="B586" s="8"/>
    </row>
    <row r="587" spans="2:2" ht="18.75" customHeight="1">
      <c r="B587" s="8"/>
    </row>
    <row r="588" spans="2:2" ht="18.75" customHeight="1">
      <c r="B588" s="8"/>
    </row>
    <row r="589" spans="2:2" ht="18.75" customHeight="1">
      <c r="B589" s="8"/>
    </row>
    <row r="590" spans="2:2" ht="18.75" customHeight="1">
      <c r="B590" s="8"/>
    </row>
    <row r="591" spans="2:2" ht="18.75" customHeight="1">
      <c r="B591" s="8"/>
    </row>
    <row r="592" spans="2:2" ht="18.75" customHeight="1">
      <c r="B592" s="8"/>
    </row>
    <row r="593" spans="2:2" ht="18.75" customHeight="1">
      <c r="B593" s="8"/>
    </row>
    <row r="594" spans="2:2" ht="18.75" customHeight="1">
      <c r="B594" s="8"/>
    </row>
    <row r="595" spans="2:2" ht="18.75" customHeight="1">
      <c r="B595" s="8"/>
    </row>
    <row r="596" spans="2:2" ht="18.75" customHeight="1">
      <c r="B596" s="8"/>
    </row>
    <row r="597" spans="2:2" ht="18.75" customHeight="1">
      <c r="B597" s="8"/>
    </row>
    <row r="598" spans="2:2" ht="18.75" customHeight="1">
      <c r="B598" s="8"/>
    </row>
    <row r="599" spans="2:2" ht="18.75" customHeight="1">
      <c r="B599" s="8"/>
    </row>
    <row r="600" spans="2:2" ht="18.75" customHeight="1">
      <c r="B600" s="8"/>
    </row>
    <row r="601" spans="2:2" ht="18.75" customHeight="1">
      <c r="B601" s="8"/>
    </row>
    <row r="602" spans="2:2" ht="18.75" customHeight="1">
      <c r="B602" s="8"/>
    </row>
    <row r="603" spans="2:2" ht="18.75" customHeight="1">
      <c r="B603" s="8"/>
    </row>
    <row r="604" spans="2:2" ht="18.75" customHeight="1">
      <c r="B604" s="8"/>
    </row>
    <row r="605" spans="2:2" ht="18.75" customHeight="1">
      <c r="B605" s="8"/>
    </row>
    <row r="606" spans="2:2" ht="18.75" customHeight="1">
      <c r="B606" s="8"/>
    </row>
    <row r="607" spans="2:2" ht="18.75" customHeight="1">
      <c r="B607" s="8"/>
    </row>
    <row r="608" spans="2:2" ht="18.75" customHeight="1">
      <c r="B608" s="8"/>
    </row>
    <row r="609" spans="2:2" ht="18.75" customHeight="1">
      <c r="B609" s="8"/>
    </row>
    <row r="610" spans="2:2" ht="18.75" customHeight="1">
      <c r="B610" s="8"/>
    </row>
    <row r="611" spans="2:2" ht="18.75" customHeight="1">
      <c r="B611" s="8"/>
    </row>
    <row r="612" spans="2:2" ht="18.75" customHeight="1">
      <c r="B612" s="8"/>
    </row>
    <row r="613" spans="2:2" ht="18.75" customHeight="1">
      <c r="B613" s="8"/>
    </row>
    <row r="614" spans="2:2" ht="18.75" customHeight="1">
      <c r="B614" s="8"/>
    </row>
    <row r="615" spans="2:2" ht="18.75" customHeight="1">
      <c r="B615" s="8"/>
    </row>
    <row r="616" spans="2:2" ht="18.75" customHeight="1">
      <c r="B616" s="8"/>
    </row>
    <row r="617" spans="2:2" ht="18.75" customHeight="1">
      <c r="B617" s="8"/>
    </row>
    <row r="618" spans="2:2" ht="18.75" customHeight="1">
      <c r="B618" s="8"/>
    </row>
    <row r="619" spans="2:2" ht="18.75" customHeight="1">
      <c r="B619" s="8"/>
    </row>
    <row r="620" spans="2:2" ht="18.75" customHeight="1">
      <c r="B620" s="8"/>
    </row>
    <row r="621" spans="2:2" ht="18.75" customHeight="1">
      <c r="B621" s="8"/>
    </row>
    <row r="622" spans="2:2" ht="18.75" customHeight="1">
      <c r="B622" s="8"/>
    </row>
    <row r="623" spans="2:2" ht="18.75" customHeight="1">
      <c r="B623" s="8"/>
    </row>
    <row r="624" spans="2:2" ht="18.75" customHeight="1">
      <c r="B624" s="8"/>
    </row>
    <row r="625" spans="2:2" ht="18.75" customHeight="1">
      <c r="B625" s="8"/>
    </row>
    <row r="626" spans="2:2" ht="18.75" customHeight="1">
      <c r="B626" s="8"/>
    </row>
    <row r="627" spans="2:2" ht="18.75" customHeight="1">
      <c r="B627" s="8"/>
    </row>
    <row r="628" spans="2:2" ht="18.75" customHeight="1">
      <c r="B628" s="8"/>
    </row>
    <row r="629" spans="2:2" ht="18.75" customHeight="1">
      <c r="B629" s="8"/>
    </row>
    <row r="630" spans="2:2" ht="18.75" customHeight="1">
      <c r="B630" s="8"/>
    </row>
    <row r="631" spans="2:2" ht="18.75" customHeight="1">
      <c r="B631" s="8"/>
    </row>
    <row r="632" spans="2:2" ht="18.75" customHeight="1">
      <c r="B632" s="8"/>
    </row>
    <row r="633" spans="2:2" ht="18.75" customHeight="1">
      <c r="B633" s="8"/>
    </row>
    <row r="634" spans="2:2" ht="18.75" customHeight="1">
      <c r="B634" s="8"/>
    </row>
    <row r="635" spans="2:2" ht="18.75" customHeight="1">
      <c r="B635" s="8"/>
    </row>
    <row r="636" spans="2:2" ht="18.75" customHeight="1">
      <c r="B636" s="8"/>
    </row>
    <row r="637" spans="2:2" ht="18.75" customHeight="1">
      <c r="B637" s="8"/>
    </row>
    <row r="638" spans="2:2" ht="18.75" customHeight="1">
      <c r="B638" s="8"/>
    </row>
    <row r="639" spans="2:2" ht="18.75" customHeight="1">
      <c r="B639" s="8"/>
    </row>
    <row r="640" spans="2:2" ht="18.75" customHeight="1">
      <c r="B640" s="8"/>
    </row>
    <row r="641" spans="2:2" ht="18.75" customHeight="1">
      <c r="B641" s="8"/>
    </row>
    <row r="642" spans="2:2" ht="18.75" customHeight="1">
      <c r="B642" s="8"/>
    </row>
    <row r="643" spans="2:2" ht="18.75" customHeight="1">
      <c r="B643" s="8"/>
    </row>
    <row r="644" spans="2:2" ht="18.75" customHeight="1">
      <c r="B644" s="8"/>
    </row>
    <row r="645" spans="2:2" ht="18.75" customHeight="1">
      <c r="B645" s="8"/>
    </row>
    <row r="646" spans="2:2" ht="18.75" customHeight="1">
      <c r="B646" s="8"/>
    </row>
    <row r="647" spans="2:2" ht="18.75" customHeight="1">
      <c r="B647" s="8"/>
    </row>
    <row r="648" spans="2:2" ht="18.75" customHeight="1">
      <c r="B648" s="8"/>
    </row>
    <row r="649" spans="2:2" ht="18.75" customHeight="1">
      <c r="B649" s="8"/>
    </row>
    <row r="650" spans="2:2" ht="18.75" customHeight="1">
      <c r="B650" s="8"/>
    </row>
    <row r="651" spans="2:2" ht="18.75" customHeight="1">
      <c r="B651" s="8"/>
    </row>
    <row r="652" spans="2:2" ht="18.75" customHeight="1">
      <c r="B652" s="8"/>
    </row>
    <row r="653" spans="2:2" ht="18.75" customHeight="1">
      <c r="B653" s="8"/>
    </row>
    <row r="654" spans="2:2" ht="18.75" customHeight="1">
      <c r="B654" s="8"/>
    </row>
    <row r="655" spans="2:2" ht="18.75" customHeight="1">
      <c r="B655" s="8"/>
    </row>
    <row r="656" spans="2:2" ht="18.75" customHeight="1">
      <c r="B656" s="8"/>
    </row>
    <row r="657" spans="2:2" ht="18.75" customHeight="1">
      <c r="B657" s="8"/>
    </row>
    <row r="658" spans="2:2" ht="18.75" customHeight="1">
      <c r="B658" s="8"/>
    </row>
    <row r="659" spans="2:2" ht="18.75" customHeight="1">
      <c r="B659" s="8"/>
    </row>
    <row r="660" spans="2:2" ht="18.75" customHeight="1">
      <c r="B660" s="8"/>
    </row>
    <row r="661" spans="2:2" ht="18.75" customHeight="1">
      <c r="B661" s="8"/>
    </row>
    <row r="662" spans="2:2" ht="18.75" customHeight="1">
      <c r="B662" s="8"/>
    </row>
    <row r="663" spans="2:2" ht="18.75" customHeight="1">
      <c r="B663" s="8"/>
    </row>
    <row r="664" spans="2:2" ht="18.75" customHeight="1">
      <c r="B664" s="8"/>
    </row>
    <row r="665" spans="2:2" ht="18.75" customHeight="1">
      <c r="B665" s="8"/>
    </row>
    <row r="666" spans="2:2" ht="18.75" customHeight="1">
      <c r="B666" s="8"/>
    </row>
    <row r="667" spans="2:2" ht="18.75" customHeight="1">
      <c r="B667" s="8"/>
    </row>
    <row r="668" spans="2:2" ht="18.75" customHeight="1">
      <c r="B668" s="8"/>
    </row>
    <row r="669" spans="2:2" ht="18.75" customHeight="1">
      <c r="B669" s="8"/>
    </row>
    <row r="670" spans="2:2" ht="18.75" customHeight="1">
      <c r="B670" s="8"/>
    </row>
    <row r="671" spans="2:2" ht="18.75" customHeight="1">
      <c r="B671" s="8"/>
    </row>
    <row r="672" spans="2:2" ht="18.75" customHeight="1">
      <c r="B672" s="8"/>
    </row>
    <row r="673" spans="2:2" ht="18.75" customHeight="1">
      <c r="B673" s="8"/>
    </row>
    <row r="674" spans="2:2" ht="18.75" customHeight="1">
      <c r="B674" s="8"/>
    </row>
    <row r="675" spans="2:2" ht="18.75" customHeight="1">
      <c r="B675" s="8"/>
    </row>
    <row r="676" spans="2:2" ht="18.75" customHeight="1">
      <c r="B676" s="8"/>
    </row>
    <row r="677" spans="2:2" ht="18.75" customHeight="1">
      <c r="B677" s="8"/>
    </row>
    <row r="678" spans="2:2" ht="18.75" customHeight="1">
      <c r="B678" s="8"/>
    </row>
    <row r="679" spans="2:2" ht="18.75" customHeight="1">
      <c r="B679" s="8"/>
    </row>
    <row r="680" spans="2:2" ht="18.75" customHeight="1">
      <c r="B680" s="8"/>
    </row>
    <row r="681" spans="2:2" ht="18.75" customHeight="1">
      <c r="B681" s="8"/>
    </row>
    <row r="682" spans="2:2" ht="18.75" customHeight="1">
      <c r="B682" s="8"/>
    </row>
    <row r="683" spans="2:2" ht="18.75" customHeight="1">
      <c r="B683" s="8"/>
    </row>
    <row r="684" spans="2:2" ht="18.75" customHeight="1">
      <c r="B684" s="8"/>
    </row>
    <row r="685" spans="2:2" ht="18.75" customHeight="1">
      <c r="B685" s="8"/>
    </row>
    <row r="686" spans="2:2" ht="18.75" customHeight="1">
      <c r="B686" s="8"/>
    </row>
    <row r="687" spans="2:2" ht="18.75" customHeight="1">
      <c r="B687" s="8"/>
    </row>
    <row r="688" spans="2:2" ht="18.75" customHeight="1">
      <c r="B688" s="8"/>
    </row>
    <row r="689" spans="2:2" ht="18.75" customHeight="1">
      <c r="B689" s="8"/>
    </row>
    <row r="690" spans="2:2" ht="18.75" customHeight="1">
      <c r="B690" s="8"/>
    </row>
    <row r="691" spans="2:2" ht="18.75" customHeight="1">
      <c r="B691" s="8"/>
    </row>
    <row r="692" spans="2:2" ht="18.75" customHeight="1">
      <c r="B692" s="8"/>
    </row>
    <row r="693" spans="2:2" ht="18.75" customHeight="1">
      <c r="B693" s="8"/>
    </row>
    <row r="694" spans="2:2" ht="18.75" customHeight="1">
      <c r="B694" s="8"/>
    </row>
    <row r="695" spans="2:2" ht="18.75" customHeight="1">
      <c r="B695" s="8"/>
    </row>
    <row r="696" spans="2:2" ht="18.75" customHeight="1">
      <c r="B696" s="8"/>
    </row>
    <row r="697" spans="2:2" ht="18.75" customHeight="1">
      <c r="B697" s="8"/>
    </row>
    <row r="698" spans="2:2" ht="18.75" customHeight="1">
      <c r="B698" s="8"/>
    </row>
    <row r="699" spans="2:2" ht="18.75" customHeight="1">
      <c r="B699" s="8"/>
    </row>
    <row r="700" spans="2:2" ht="18.75" customHeight="1">
      <c r="B700" s="8"/>
    </row>
    <row r="701" spans="2:2" ht="18.75" customHeight="1">
      <c r="B701" s="8"/>
    </row>
    <row r="702" spans="2:2" ht="18.75" customHeight="1">
      <c r="B702" s="8"/>
    </row>
    <row r="703" spans="2:2" ht="18.75" customHeight="1">
      <c r="B703" s="8"/>
    </row>
    <row r="704" spans="2:2" ht="18.75" customHeight="1">
      <c r="B704" s="8"/>
    </row>
    <row r="705" spans="2:2" ht="18.75" customHeight="1">
      <c r="B705" s="8"/>
    </row>
    <row r="706" spans="2:2" ht="18.75" customHeight="1">
      <c r="B706" s="8"/>
    </row>
    <row r="707" spans="2:2" ht="18.75" customHeight="1">
      <c r="B707" s="8"/>
    </row>
    <row r="708" spans="2:2" ht="18.75" customHeight="1">
      <c r="B708" s="8"/>
    </row>
    <row r="709" spans="2:2" ht="18.75" customHeight="1">
      <c r="B709" s="8"/>
    </row>
    <row r="710" spans="2:2" ht="18.75" customHeight="1">
      <c r="B710" s="8"/>
    </row>
    <row r="711" spans="2:2" ht="18.75" customHeight="1">
      <c r="B711" s="8"/>
    </row>
    <row r="712" spans="2:2" ht="18.75" customHeight="1">
      <c r="B712" s="8"/>
    </row>
    <row r="713" spans="2:2" ht="18.75" customHeight="1">
      <c r="B713" s="8"/>
    </row>
    <row r="714" spans="2:2" ht="18.75" customHeight="1">
      <c r="B714" s="8"/>
    </row>
    <row r="715" spans="2:2" ht="18.75" customHeight="1">
      <c r="B715" s="8"/>
    </row>
    <row r="716" spans="2:2" ht="18.75" customHeight="1">
      <c r="B716" s="8"/>
    </row>
    <row r="717" spans="2:2" ht="18.75" customHeight="1">
      <c r="B717" s="8"/>
    </row>
    <row r="718" spans="2:2" ht="18.75" customHeight="1">
      <c r="B718" s="8"/>
    </row>
    <row r="719" spans="2:2" ht="18.75" customHeight="1">
      <c r="B719" s="8"/>
    </row>
    <row r="720" spans="2:2" ht="18.75" customHeight="1">
      <c r="B720" s="8"/>
    </row>
    <row r="721" spans="2:2" ht="18.75" customHeight="1">
      <c r="B721" s="8"/>
    </row>
    <row r="722" spans="2:2" ht="18.75" customHeight="1">
      <c r="B722" s="8"/>
    </row>
    <row r="723" spans="2:2" ht="18.75" customHeight="1">
      <c r="B723" s="8"/>
    </row>
    <row r="724" spans="2:2" ht="18.75" customHeight="1">
      <c r="B724" s="8"/>
    </row>
    <row r="725" spans="2:2" ht="18.75" customHeight="1">
      <c r="B725" s="8"/>
    </row>
    <row r="726" spans="2:2" ht="18.75" customHeight="1">
      <c r="B726" s="8"/>
    </row>
    <row r="727" spans="2:2" ht="18.75" customHeight="1">
      <c r="B727" s="8"/>
    </row>
    <row r="728" spans="2:2" ht="18.75" customHeight="1">
      <c r="B728" s="8"/>
    </row>
    <row r="729" spans="2:2" ht="18.75" customHeight="1">
      <c r="B729" s="8"/>
    </row>
    <row r="730" spans="2:2" ht="18.75" customHeight="1">
      <c r="B730" s="8"/>
    </row>
    <row r="731" spans="2:2" ht="18.75" customHeight="1">
      <c r="B731" s="8"/>
    </row>
    <row r="732" spans="2:2" ht="18.75" customHeight="1">
      <c r="B732" s="8"/>
    </row>
    <row r="733" spans="2:2" ht="18.75" customHeight="1">
      <c r="B733" s="8"/>
    </row>
    <row r="734" spans="2:2" ht="18.75" customHeight="1">
      <c r="B734" s="8"/>
    </row>
    <row r="735" spans="2:2" ht="18.75" customHeight="1">
      <c r="B735" s="8"/>
    </row>
    <row r="736" spans="2:2" ht="18.75" customHeight="1">
      <c r="B736" s="8"/>
    </row>
    <row r="737" spans="2:2" ht="18.75" customHeight="1">
      <c r="B737" s="8"/>
    </row>
    <row r="738" spans="2:2" ht="18.75" customHeight="1">
      <c r="B738" s="8"/>
    </row>
    <row r="739" spans="2:2" ht="18.75" customHeight="1">
      <c r="B739" s="8"/>
    </row>
    <row r="740" spans="2:2" ht="18.75" customHeight="1">
      <c r="B740" s="8"/>
    </row>
    <row r="741" spans="2:2" ht="18.75" customHeight="1">
      <c r="B741" s="8"/>
    </row>
    <row r="742" spans="2:2" ht="18.75" customHeight="1">
      <c r="B742" s="8"/>
    </row>
    <row r="743" spans="2:2" ht="18.75" customHeight="1">
      <c r="B743" s="8"/>
    </row>
    <row r="744" spans="2:2" ht="18.75" customHeight="1">
      <c r="B744" s="8"/>
    </row>
    <row r="745" spans="2:2" ht="18.75" customHeight="1">
      <c r="B745" s="8"/>
    </row>
    <row r="746" spans="2:2" ht="18.75" customHeight="1">
      <c r="B746" s="8"/>
    </row>
    <row r="747" spans="2:2" ht="18.75" customHeight="1">
      <c r="B747" s="8"/>
    </row>
    <row r="748" spans="2:2" ht="18.75" customHeight="1">
      <c r="B748" s="8"/>
    </row>
    <row r="749" spans="2:2" ht="18.75" customHeight="1">
      <c r="B749" s="8"/>
    </row>
    <row r="750" spans="2:2" ht="18.75" customHeight="1">
      <c r="B750" s="8"/>
    </row>
    <row r="751" spans="2:2" ht="18.75" customHeight="1">
      <c r="B751" s="8"/>
    </row>
    <row r="752" spans="2:2" ht="18.75" customHeight="1">
      <c r="B752" s="8"/>
    </row>
    <row r="753" spans="2:2" ht="18.75" customHeight="1">
      <c r="B753" s="8"/>
    </row>
    <row r="754" spans="2:2" ht="18.75" customHeight="1">
      <c r="B754" s="8"/>
    </row>
    <row r="755" spans="2:2" ht="18.75" customHeight="1">
      <c r="B755" s="8"/>
    </row>
    <row r="756" spans="2:2" ht="18.75" customHeight="1">
      <c r="B756" s="8"/>
    </row>
    <row r="757" spans="2:2" ht="18.75" customHeight="1">
      <c r="B757" s="8"/>
    </row>
    <row r="758" spans="2:2" ht="18.75" customHeight="1">
      <c r="B758" s="8"/>
    </row>
    <row r="759" spans="2:2" ht="18.75" customHeight="1">
      <c r="B759" s="8"/>
    </row>
    <row r="760" spans="2:2" ht="18.75" customHeight="1">
      <c r="B760" s="8"/>
    </row>
    <row r="761" spans="2:2" ht="18.75" customHeight="1">
      <c r="B761" s="8"/>
    </row>
    <row r="762" spans="2:2" ht="18.75" customHeight="1">
      <c r="B762" s="8"/>
    </row>
    <row r="763" spans="2:2" ht="18.75" customHeight="1">
      <c r="B763" s="8"/>
    </row>
    <row r="764" spans="2:2" ht="18.75" customHeight="1">
      <c r="B764" s="8"/>
    </row>
    <row r="765" spans="2:2" ht="18.75" customHeight="1">
      <c r="B765" s="8"/>
    </row>
    <row r="766" spans="2:2" ht="18.75" customHeight="1">
      <c r="B766" s="8"/>
    </row>
    <row r="767" spans="2:2" ht="18.75" customHeight="1">
      <c r="B767" s="8"/>
    </row>
    <row r="768" spans="2:2" ht="18.75" customHeight="1">
      <c r="B768" s="8"/>
    </row>
    <row r="769" spans="2:2" ht="18.75" customHeight="1">
      <c r="B769" s="8"/>
    </row>
    <row r="770" spans="2:2" ht="18.75" customHeight="1">
      <c r="B770" s="8"/>
    </row>
    <row r="771" spans="2:2" ht="18.75" customHeight="1">
      <c r="B771" s="8"/>
    </row>
    <row r="772" spans="2:2" ht="18.75" customHeight="1">
      <c r="B772" s="8"/>
    </row>
    <row r="773" spans="2:2" ht="18.75" customHeight="1">
      <c r="B773" s="8"/>
    </row>
    <row r="774" spans="2:2" ht="18.75" customHeight="1">
      <c r="B774" s="8"/>
    </row>
    <row r="775" spans="2:2" ht="18.75" customHeight="1">
      <c r="B775" s="8"/>
    </row>
    <row r="776" spans="2:2" ht="18.75" customHeight="1">
      <c r="B776" s="8"/>
    </row>
    <row r="777" spans="2:2" ht="18.75" customHeight="1">
      <c r="B777" s="8"/>
    </row>
    <row r="778" spans="2:2" ht="18.75" customHeight="1">
      <c r="B778" s="8"/>
    </row>
    <row r="779" spans="2:2" ht="18.75" customHeight="1">
      <c r="B779" s="8"/>
    </row>
    <row r="780" spans="2:2" ht="18.75" customHeight="1">
      <c r="B780" s="8"/>
    </row>
    <row r="781" spans="2:2" ht="18.75" customHeight="1">
      <c r="B781" s="8"/>
    </row>
    <row r="782" spans="2:2" ht="18.75" customHeight="1">
      <c r="B782" s="8"/>
    </row>
    <row r="783" spans="2:2" ht="18.75" customHeight="1">
      <c r="B783" s="8"/>
    </row>
    <row r="784" spans="2:2" ht="18.75" customHeight="1">
      <c r="B784" s="8"/>
    </row>
    <row r="785" spans="2:2" ht="18.75" customHeight="1">
      <c r="B785" s="8"/>
    </row>
    <row r="786" spans="2:2" ht="18.75" customHeight="1">
      <c r="B786" s="8"/>
    </row>
    <row r="787" spans="2:2" ht="18.75" customHeight="1">
      <c r="B787" s="8"/>
    </row>
    <row r="788" spans="2:2" ht="18.75" customHeight="1">
      <c r="B788" s="8"/>
    </row>
    <row r="789" spans="2:2" ht="18.75" customHeight="1">
      <c r="B789" s="8"/>
    </row>
    <row r="790" spans="2:2" ht="18.75" customHeight="1">
      <c r="B790" s="8"/>
    </row>
    <row r="791" spans="2:2" ht="18.75" customHeight="1">
      <c r="B791" s="8"/>
    </row>
    <row r="792" spans="2:2" ht="18.75" customHeight="1">
      <c r="B792" s="8"/>
    </row>
    <row r="793" spans="2:2" ht="18.75" customHeight="1">
      <c r="B793" s="8"/>
    </row>
    <row r="794" spans="2:2" ht="18.75" customHeight="1">
      <c r="B794" s="8"/>
    </row>
    <row r="795" spans="2:2" ht="18.75" customHeight="1">
      <c r="B795" s="8"/>
    </row>
    <row r="796" spans="2:2" ht="18.75" customHeight="1">
      <c r="B796" s="8"/>
    </row>
    <row r="797" spans="2:2" ht="18.75" customHeight="1">
      <c r="B797" s="8"/>
    </row>
    <row r="798" spans="2:2" ht="18.75" customHeight="1">
      <c r="B798" s="8"/>
    </row>
    <row r="799" spans="2:2" ht="18.75" customHeight="1">
      <c r="B799" s="8"/>
    </row>
    <row r="800" spans="2:2" ht="18.75" customHeight="1">
      <c r="B800" s="8"/>
    </row>
    <row r="801" spans="2:2" ht="18.75" customHeight="1">
      <c r="B801" s="8"/>
    </row>
    <row r="802" spans="2:2" ht="18.75" customHeight="1">
      <c r="B802" s="8"/>
    </row>
    <row r="803" spans="2:2" ht="18.75" customHeight="1">
      <c r="B803" s="8"/>
    </row>
    <row r="804" spans="2:2" ht="18.75" customHeight="1">
      <c r="B804" s="8"/>
    </row>
    <row r="805" spans="2:2" ht="18.75" customHeight="1">
      <c r="B805" s="8"/>
    </row>
    <row r="806" spans="2:2" ht="18.75" customHeight="1">
      <c r="B806" s="8"/>
    </row>
    <row r="807" spans="2:2" ht="18.75" customHeight="1">
      <c r="B807" s="8"/>
    </row>
    <row r="808" spans="2:2" ht="18.75" customHeight="1">
      <c r="B808" s="8"/>
    </row>
    <row r="809" spans="2:2" ht="18.75" customHeight="1">
      <c r="B809" s="8"/>
    </row>
    <row r="810" spans="2:2" ht="18.75" customHeight="1">
      <c r="B810" s="8"/>
    </row>
    <row r="811" spans="2:2" ht="18.75" customHeight="1">
      <c r="B811" s="8"/>
    </row>
    <row r="812" spans="2:2" ht="18.75" customHeight="1">
      <c r="B812" s="8"/>
    </row>
    <row r="813" spans="2:2" ht="18.75" customHeight="1">
      <c r="B813" s="8"/>
    </row>
    <row r="814" spans="2:2" ht="18.75" customHeight="1">
      <c r="B814" s="8"/>
    </row>
    <row r="815" spans="2:2" ht="18.75" customHeight="1">
      <c r="B815" s="8"/>
    </row>
    <row r="816" spans="2:2" ht="18.75" customHeight="1">
      <c r="B816" s="8"/>
    </row>
    <row r="817" spans="2:2" ht="18.75" customHeight="1">
      <c r="B817" s="8"/>
    </row>
    <row r="818" spans="2:2" ht="18.75" customHeight="1">
      <c r="B818" s="8"/>
    </row>
    <row r="819" spans="2:2" ht="18.75" customHeight="1">
      <c r="B819" s="8"/>
    </row>
    <row r="820" spans="2:2" ht="18.75" customHeight="1">
      <c r="B820" s="8"/>
    </row>
    <row r="821" spans="2:2" ht="18.75" customHeight="1">
      <c r="B821" s="8"/>
    </row>
    <row r="822" spans="2:2" ht="18.75" customHeight="1">
      <c r="B822" s="8"/>
    </row>
    <row r="823" spans="2:2" ht="18.75" customHeight="1">
      <c r="B823" s="8"/>
    </row>
    <row r="824" spans="2:2" ht="18.75" customHeight="1">
      <c r="B824" s="8"/>
    </row>
    <row r="825" spans="2:2" ht="18.75" customHeight="1">
      <c r="B825" s="8"/>
    </row>
    <row r="826" spans="2:2" ht="18.75" customHeight="1">
      <c r="B826" s="8"/>
    </row>
    <row r="827" spans="2:2" ht="18.75" customHeight="1">
      <c r="B827" s="8"/>
    </row>
    <row r="828" spans="2:2" ht="18.75" customHeight="1">
      <c r="B828" s="8"/>
    </row>
    <row r="829" spans="2:2" ht="18.75" customHeight="1">
      <c r="B829" s="8"/>
    </row>
    <row r="830" spans="2:2" ht="18.75" customHeight="1">
      <c r="B830" s="8"/>
    </row>
    <row r="831" spans="2:2" ht="18.75" customHeight="1">
      <c r="B831" s="8"/>
    </row>
    <row r="832" spans="2:2" ht="18.75" customHeight="1">
      <c r="B832" s="8"/>
    </row>
    <row r="833" spans="2:2" ht="18.75" customHeight="1">
      <c r="B833" s="8"/>
    </row>
    <row r="834" spans="2:2" ht="18.75" customHeight="1">
      <c r="B834" s="8"/>
    </row>
    <row r="835" spans="2:2" ht="18.75" customHeight="1">
      <c r="B835" s="8"/>
    </row>
    <row r="836" spans="2:2" ht="18.75" customHeight="1">
      <c r="B836" s="8"/>
    </row>
    <row r="837" spans="2:2" ht="18.75" customHeight="1">
      <c r="B837" s="8"/>
    </row>
    <row r="838" spans="2:2" ht="18.75" customHeight="1">
      <c r="B838" s="8"/>
    </row>
    <row r="839" spans="2:2" ht="18.75" customHeight="1">
      <c r="B839" s="8"/>
    </row>
    <row r="840" spans="2:2" ht="18.75" customHeight="1">
      <c r="B840" s="8"/>
    </row>
    <row r="841" spans="2:2" ht="18.75" customHeight="1">
      <c r="B841" s="8"/>
    </row>
    <row r="842" spans="2:2" ht="18.75" customHeight="1">
      <c r="B842" s="8"/>
    </row>
    <row r="843" spans="2:2" ht="18.75" customHeight="1">
      <c r="B843" s="8"/>
    </row>
    <row r="844" spans="2:2" ht="18.75" customHeight="1">
      <c r="B844" s="8"/>
    </row>
    <row r="845" spans="2:2" ht="18.75" customHeight="1">
      <c r="B845" s="8"/>
    </row>
    <row r="846" spans="2:2" ht="18.75" customHeight="1">
      <c r="B846" s="8"/>
    </row>
    <row r="847" spans="2:2" ht="18.75" customHeight="1">
      <c r="B847" s="8"/>
    </row>
    <row r="848" spans="2:2" ht="18.75" customHeight="1">
      <c r="B848" s="8"/>
    </row>
    <row r="849" spans="2:2" ht="18.75" customHeight="1">
      <c r="B849" s="8"/>
    </row>
    <row r="850" spans="2:2" ht="18.75" customHeight="1">
      <c r="B850" s="8"/>
    </row>
    <row r="851" spans="2:2" ht="18.75" customHeight="1">
      <c r="B851" s="8"/>
    </row>
    <row r="852" spans="2:2" ht="18.75" customHeight="1">
      <c r="B852" s="8"/>
    </row>
    <row r="853" spans="2:2" ht="18.75" customHeight="1">
      <c r="B853" s="8"/>
    </row>
    <row r="854" spans="2:2" ht="18.75" customHeight="1">
      <c r="B854" s="8"/>
    </row>
    <row r="855" spans="2:2" ht="18.75" customHeight="1">
      <c r="B855" s="8"/>
    </row>
    <row r="856" spans="2:2" ht="18.75" customHeight="1">
      <c r="B856" s="8"/>
    </row>
    <row r="857" spans="2:2" ht="18.75" customHeight="1">
      <c r="B857" s="8"/>
    </row>
    <row r="858" spans="2:2" ht="18.75" customHeight="1">
      <c r="B858" s="8"/>
    </row>
    <row r="859" spans="2:2" ht="18.75" customHeight="1">
      <c r="B859" s="8"/>
    </row>
    <row r="860" spans="2:2" ht="18.75" customHeight="1">
      <c r="B860" s="8"/>
    </row>
    <row r="861" spans="2:2" ht="18.75" customHeight="1">
      <c r="B861" s="8"/>
    </row>
    <row r="862" spans="2:2" ht="18.75" customHeight="1">
      <c r="B862" s="8"/>
    </row>
    <row r="863" spans="2:2" ht="18.75" customHeight="1">
      <c r="B863" s="8"/>
    </row>
    <row r="864" spans="2:2" ht="18.75" customHeight="1">
      <c r="B864" s="8"/>
    </row>
    <row r="865" spans="2:2" ht="18.75" customHeight="1">
      <c r="B865" s="8"/>
    </row>
    <row r="866" spans="2:2" ht="18.75" customHeight="1">
      <c r="B866" s="8"/>
    </row>
    <row r="867" spans="2:2" ht="18.75" customHeight="1">
      <c r="B867" s="8"/>
    </row>
    <row r="868" spans="2:2" ht="18.75" customHeight="1">
      <c r="B868" s="8"/>
    </row>
    <row r="869" spans="2:2" ht="18.75" customHeight="1">
      <c r="B869" s="8"/>
    </row>
    <row r="870" spans="2:2" ht="18.75" customHeight="1">
      <c r="B870" s="8"/>
    </row>
    <row r="871" spans="2:2" ht="18.75" customHeight="1">
      <c r="B871" s="8"/>
    </row>
    <row r="872" spans="2:2" ht="18.75" customHeight="1">
      <c r="B872" s="8"/>
    </row>
    <row r="873" spans="2:2" ht="18.75" customHeight="1">
      <c r="B873" s="8"/>
    </row>
    <row r="874" spans="2:2" ht="18.75" customHeight="1">
      <c r="B874" s="8"/>
    </row>
    <row r="875" spans="2:2" ht="18.75" customHeight="1">
      <c r="B875" s="8"/>
    </row>
    <row r="876" spans="2:2" ht="18.75" customHeight="1">
      <c r="B876" s="8"/>
    </row>
    <row r="877" spans="2:2" ht="18.75" customHeight="1">
      <c r="B877" s="8"/>
    </row>
    <row r="878" spans="2:2" ht="18.75" customHeight="1">
      <c r="B878" s="8"/>
    </row>
    <row r="879" spans="2:2" ht="18.75" customHeight="1">
      <c r="B879" s="8"/>
    </row>
    <row r="880" spans="2:2" ht="18.75" customHeight="1">
      <c r="B880" s="8"/>
    </row>
    <row r="881" spans="2:2" ht="18.75" customHeight="1">
      <c r="B881" s="8"/>
    </row>
    <row r="882" spans="2:2" ht="18.75" customHeight="1">
      <c r="B882" s="8"/>
    </row>
    <row r="883" spans="2:2" ht="18.75" customHeight="1">
      <c r="B883" s="8"/>
    </row>
    <row r="884" spans="2:2" ht="18.75" customHeight="1">
      <c r="B884" s="8"/>
    </row>
    <row r="885" spans="2:2" ht="18.75" customHeight="1">
      <c r="B885" s="8"/>
    </row>
    <row r="886" spans="2:2" ht="18.75" customHeight="1">
      <c r="B886" s="8"/>
    </row>
    <row r="887" spans="2:2" ht="18.75" customHeight="1">
      <c r="B887" s="8"/>
    </row>
    <row r="888" spans="2:2" ht="18.75" customHeight="1">
      <c r="B888" s="8"/>
    </row>
    <row r="889" spans="2:2" ht="18.75" customHeight="1">
      <c r="B889" s="8"/>
    </row>
    <row r="890" spans="2:2" ht="18.75" customHeight="1">
      <c r="B890" s="8"/>
    </row>
    <row r="891" spans="2:2" ht="18.75" customHeight="1">
      <c r="B891" s="8"/>
    </row>
    <row r="892" spans="2:2" ht="18.75" customHeight="1">
      <c r="B892" s="8"/>
    </row>
    <row r="893" spans="2:2" ht="18.75" customHeight="1">
      <c r="B893" s="8"/>
    </row>
    <row r="894" spans="2:2" ht="18.75" customHeight="1">
      <c r="B894" s="8"/>
    </row>
    <row r="895" spans="2:2" ht="18.75" customHeight="1">
      <c r="B895" s="8"/>
    </row>
    <row r="896" spans="2:2" ht="18.75" customHeight="1">
      <c r="B896" s="8"/>
    </row>
    <row r="897" spans="2:2" ht="18.75" customHeight="1">
      <c r="B897" s="8"/>
    </row>
    <row r="898" spans="2:2" ht="18.75" customHeight="1">
      <c r="B898" s="8"/>
    </row>
    <row r="899" spans="2:2" ht="18.75" customHeight="1">
      <c r="B899" s="8"/>
    </row>
    <row r="900" spans="2:2" ht="18.75" customHeight="1">
      <c r="B900" s="8"/>
    </row>
    <row r="901" spans="2:2" ht="18.75" customHeight="1">
      <c r="B901" s="8"/>
    </row>
    <row r="902" spans="2:2" ht="18.75" customHeight="1">
      <c r="B902" s="8"/>
    </row>
    <row r="903" spans="2:2" ht="18.75" customHeight="1">
      <c r="B903" s="8"/>
    </row>
    <row r="904" spans="2:2" ht="18.75" customHeight="1">
      <c r="B904" s="8"/>
    </row>
    <row r="905" spans="2:2" ht="18.75" customHeight="1">
      <c r="B905" s="8"/>
    </row>
    <row r="906" spans="2:2" ht="18.75" customHeight="1">
      <c r="B906" s="8"/>
    </row>
    <row r="907" spans="2:2" ht="18.75" customHeight="1">
      <c r="B907" s="8"/>
    </row>
    <row r="908" spans="2:2" ht="18.75" customHeight="1">
      <c r="B908" s="8"/>
    </row>
    <row r="909" spans="2:2" ht="18.75" customHeight="1">
      <c r="B909" s="8"/>
    </row>
    <row r="910" spans="2:2" ht="18.75" customHeight="1">
      <c r="B910" s="8"/>
    </row>
    <row r="911" spans="2:2" ht="18.75" customHeight="1">
      <c r="B911" s="8"/>
    </row>
    <row r="912" spans="2:2" ht="18.75" customHeight="1">
      <c r="B912" s="8"/>
    </row>
    <row r="913" spans="2:2" ht="18.75" customHeight="1">
      <c r="B913" s="8"/>
    </row>
    <row r="914" spans="2:2" ht="18.75" customHeight="1">
      <c r="B914" s="8"/>
    </row>
    <row r="915" spans="2:2" ht="18.75" customHeight="1">
      <c r="B915" s="8"/>
    </row>
    <row r="916" spans="2:2" ht="18.75" customHeight="1">
      <c r="B916" s="8"/>
    </row>
    <row r="917" spans="2:2" ht="18.75" customHeight="1">
      <c r="B917" s="8"/>
    </row>
    <row r="918" spans="2:2" ht="18.75" customHeight="1">
      <c r="B918" s="8"/>
    </row>
    <row r="919" spans="2:2" ht="18.75" customHeight="1">
      <c r="B919" s="8"/>
    </row>
    <row r="920" spans="2:2" ht="18.75" customHeight="1">
      <c r="B920" s="8"/>
    </row>
    <row r="921" spans="2:2" ht="18.75" customHeight="1">
      <c r="B921" s="8"/>
    </row>
    <row r="922" spans="2:2" ht="18.75" customHeight="1">
      <c r="B922" s="8"/>
    </row>
    <row r="923" spans="2:2" ht="18.75" customHeight="1">
      <c r="B923" s="8"/>
    </row>
    <row r="924" spans="2:2" ht="18.75" customHeight="1">
      <c r="B924" s="8"/>
    </row>
    <row r="925" spans="2:2" ht="18.75" customHeight="1">
      <c r="B925" s="8"/>
    </row>
    <row r="926" spans="2:2" ht="18.75" customHeight="1">
      <c r="B926" s="8"/>
    </row>
    <row r="927" spans="2:2" ht="18.75" customHeight="1">
      <c r="B927" s="8"/>
    </row>
    <row r="928" spans="2:2" ht="18.75" customHeight="1">
      <c r="B928" s="8"/>
    </row>
    <row r="929" spans="2:2" ht="18.75" customHeight="1">
      <c r="B929" s="8"/>
    </row>
    <row r="930" spans="2:2" ht="18.75" customHeight="1">
      <c r="B930" s="8"/>
    </row>
    <row r="931" spans="2:2" ht="18.75" customHeight="1">
      <c r="B931" s="8"/>
    </row>
    <row r="932" spans="2:2" ht="18.75" customHeight="1">
      <c r="B932" s="8"/>
    </row>
    <row r="933" spans="2:2" ht="18.75" customHeight="1">
      <c r="B933" s="8"/>
    </row>
    <row r="934" spans="2:2" ht="18.75" customHeight="1">
      <c r="B934" s="8"/>
    </row>
    <row r="935" spans="2:2" ht="18.75" customHeight="1">
      <c r="B935" s="8"/>
    </row>
    <row r="936" spans="2:2" ht="18.75" customHeight="1">
      <c r="B936" s="8"/>
    </row>
    <row r="937" spans="2:2" ht="18.75" customHeight="1">
      <c r="B937" s="8"/>
    </row>
    <row r="938" spans="2:2" ht="18.75" customHeight="1">
      <c r="B938" s="8"/>
    </row>
    <row r="939" spans="2:2" ht="18.75" customHeight="1">
      <c r="B939" s="8"/>
    </row>
    <row r="940" spans="2:2" ht="18.75" customHeight="1">
      <c r="B940" s="8"/>
    </row>
    <row r="941" spans="2:2" ht="18.75" customHeight="1">
      <c r="B941" s="8"/>
    </row>
    <row r="942" spans="2:2" ht="18.75" customHeight="1">
      <c r="B942" s="8"/>
    </row>
    <row r="943" spans="2:2" ht="18.75" customHeight="1">
      <c r="B943" s="8"/>
    </row>
    <row r="944" spans="2:2" ht="18.75" customHeight="1">
      <c r="B944" s="8"/>
    </row>
    <row r="945" spans="2:2" ht="18.75" customHeight="1">
      <c r="B945" s="8"/>
    </row>
    <row r="946" spans="2:2" ht="18.75" customHeight="1">
      <c r="B946" s="8"/>
    </row>
    <row r="947" spans="2:2" ht="18.75" customHeight="1">
      <c r="B947" s="8"/>
    </row>
    <row r="948" spans="2:2" ht="18.75" customHeight="1">
      <c r="B948" s="8"/>
    </row>
    <row r="949" spans="2:2" ht="18.75" customHeight="1">
      <c r="B949" s="8"/>
    </row>
    <row r="950" spans="2:2" ht="18.75" customHeight="1">
      <c r="B950" s="8"/>
    </row>
    <row r="951" spans="2:2" ht="18.75" customHeight="1">
      <c r="B951" s="8"/>
    </row>
    <row r="952" spans="2:2" ht="18.75" customHeight="1">
      <c r="B952" s="8"/>
    </row>
    <row r="953" spans="2:2" ht="18.75" customHeight="1">
      <c r="B953" s="8"/>
    </row>
    <row r="954" spans="2:2" ht="18.75" customHeight="1">
      <c r="B954" s="8"/>
    </row>
    <row r="955" spans="2:2" ht="18.75" customHeight="1">
      <c r="B955" s="8"/>
    </row>
    <row r="956" spans="2:2" ht="18.75" customHeight="1">
      <c r="B956" s="8"/>
    </row>
    <row r="957" spans="2:2" ht="18.75" customHeight="1">
      <c r="B957" s="8"/>
    </row>
    <row r="958" spans="2:2" ht="18.75" customHeight="1">
      <c r="B958" s="8"/>
    </row>
    <row r="959" spans="2:2" ht="18.75" customHeight="1">
      <c r="B959" s="8"/>
    </row>
    <row r="960" spans="2:2" ht="18.75" customHeight="1">
      <c r="B960" s="8"/>
    </row>
    <row r="961" spans="2:2" ht="18.75" customHeight="1">
      <c r="B961" s="8"/>
    </row>
    <row r="962" spans="2:2" ht="18.75" customHeight="1">
      <c r="B962" s="8"/>
    </row>
    <row r="963" spans="2:2" ht="18.75" customHeight="1">
      <c r="B963" s="8"/>
    </row>
    <row r="964" spans="2:2" ht="18.75" customHeight="1">
      <c r="B964" s="8"/>
    </row>
    <row r="965" spans="2:2" ht="18.75" customHeight="1">
      <c r="B965" s="8"/>
    </row>
    <row r="966" spans="2:2" ht="18.75" customHeight="1">
      <c r="B966" s="8"/>
    </row>
    <row r="967" spans="2:2" ht="18.75" customHeight="1">
      <c r="B967" s="8"/>
    </row>
    <row r="968" spans="2:2" ht="18.75" customHeight="1">
      <c r="B968" s="8"/>
    </row>
    <row r="969" spans="2:2" ht="18.75" customHeight="1">
      <c r="B969" s="8"/>
    </row>
    <row r="970" spans="2:2" ht="18.75" customHeight="1">
      <c r="B970" s="8"/>
    </row>
    <row r="971" spans="2:2" ht="18.75" customHeight="1">
      <c r="B971" s="8"/>
    </row>
    <row r="972" spans="2:2" ht="18.75" customHeight="1">
      <c r="B972" s="8"/>
    </row>
    <row r="973" spans="2:2" ht="18.75" customHeight="1">
      <c r="B973" s="8"/>
    </row>
    <row r="974" spans="2:2" ht="18.75" customHeight="1">
      <c r="B974" s="8"/>
    </row>
    <row r="975" spans="2:2" ht="18.75" customHeight="1">
      <c r="B975" s="8"/>
    </row>
    <row r="976" spans="2:2" ht="18.75" customHeight="1">
      <c r="B976" s="8"/>
    </row>
    <row r="977" spans="2:2" ht="18.75" customHeight="1">
      <c r="B977" s="8"/>
    </row>
    <row r="978" spans="2:2" ht="18.75" customHeight="1">
      <c r="B978" s="8"/>
    </row>
    <row r="979" spans="2:2" ht="18.75" customHeight="1">
      <c r="B979" s="8"/>
    </row>
    <row r="980" spans="2:2" ht="18.75" customHeight="1">
      <c r="B980" s="8"/>
    </row>
    <row r="981" spans="2:2" ht="18.75" customHeight="1">
      <c r="B981" s="8"/>
    </row>
    <row r="982" spans="2:2" ht="18.75" customHeight="1">
      <c r="B982" s="8"/>
    </row>
    <row r="983" spans="2:2" ht="18.75" customHeight="1">
      <c r="B983" s="8"/>
    </row>
    <row r="984" spans="2:2" ht="18.75" customHeight="1">
      <c r="B984" s="8"/>
    </row>
    <row r="985" spans="2:2" ht="18.75" customHeight="1">
      <c r="B985" s="8"/>
    </row>
    <row r="986" spans="2:2" ht="18.75" customHeight="1">
      <c r="B986" s="8"/>
    </row>
    <row r="987" spans="2:2" ht="18.75" customHeight="1">
      <c r="B987" s="8"/>
    </row>
    <row r="988" spans="2:2" ht="18.75" customHeight="1">
      <c r="B988" s="8"/>
    </row>
    <row r="989" spans="2:2" ht="18.75" customHeight="1">
      <c r="B989" s="8"/>
    </row>
    <row r="990" spans="2:2" ht="18.75" customHeight="1">
      <c r="B990" s="8"/>
    </row>
    <row r="991" spans="2:2" ht="18.75" customHeight="1">
      <c r="B991" s="8"/>
    </row>
    <row r="992" spans="2:2" ht="18.75" customHeight="1">
      <c r="B992" s="8"/>
    </row>
    <row r="993" spans="2:2" ht="18.75" customHeight="1">
      <c r="B993" s="8"/>
    </row>
    <row r="994" spans="2:2" ht="18.75" customHeight="1">
      <c r="B994" s="8"/>
    </row>
    <row r="995" spans="2:2" ht="18.75" customHeight="1">
      <c r="B995" s="8"/>
    </row>
    <row r="996" spans="2:2" ht="18.75" customHeight="1">
      <c r="B996" s="8"/>
    </row>
    <row r="997" spans="2:2" ht="18.75" customHeight="1">
      <c r="B997" s="8"/>
    </row>
    <row r="998" spans="2:2" ht="18.75" customHeight="1">
      <c r="B998" s="8"/>
    </row>
    <row r="999" spans="2:2" ht="18.75" customHeight="1">
      <c r="B999" s="8"/>
    </row>
    <row r="1000" spans="2:2" ht="18.75" customHeight="1">
      <c r="B1000" s="8"/>
    </row>
  </sheetData>
  <phoneticPr fontId="12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ICS2</vt:lpstr>
      <vt:lpstr>HBL</vt:lpstr>
      <vt:lpstr>package list</vt:lpstr>
      <vt:lpstr>マニュアル(ICS2)</vt:lpstr>
      <vt:lpstr>マニュアル(HBL)</vt:lpstr>
      <vt:lpstr>Country Code</vt:lpstr>
      <vt:lpstr>HBL!Print_Area</vt:lpstr>
      <vt:lpstr>'ICS2'!Print_Area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Shoichi Moriguchi</dc:creator>
  <cp:lastModifiedBy>Mika Kobayashi</cp:lastModifiedBy>
  <cp:lastPrinted>2024-08-22T10:23:35Z</cp:lastPrinted>
  <dcterms:created xsi:type="dcterms:W3CDTF">2024-08-01T01:38:54Z</dcterms:created>
  <dcterms:modified xsi:type="dcterms:W3CDTF">2025-04-30T05:26:49Z</dcterms:modified>
</cp:coreProperties>
</file>